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Delad\288-Analysfunktionen\Statistik\Statistiktabeller 2018 riket länsvis\"/>
    </mc:Choice>
  </mc:AlternateContent>
  <bookViews>
    <workbookView xWindow="0" yWindow="0" windowWidth="20490" windowHeight="7020"/>
  </bookViews>
  <sheets>
    <sheet name="Tabellförteckning" sheetId="16" r:id="rId1"/>
    <sheet name="Tabell 1 " sheetId="30" r:id="rId2"/>
    <sheet name="Tabell 2" sheetId="33" r:id="rId3"/>
    <sheet name="Tabell 3" sheetId="34" r:id="rId4"/>
    <sheet name="Tabell 4" sheetId="35" r:id="rId5"/>
    <sheet name="Tabell 5" sheetId="10" r:id="rId6"/>
    <sheet name="Tabell 6" sheetId="26" r:id="rId7"/>
    <sheet name="Tabell 7" sheetId="28" r:id="rId8"/>
    <sheet name="Tabell 8" sheetId="31" r:id="rId9"/>
    <sheet name="Tabell 9" sheetId="29" r:id="rId10"/>
    <sheet name="Tabell 10" sheetId="14" r:id="rId11"/>
    <sheet name="Tabell 11" sheetId="27" r:id="rId12"/>
  </sheets>
  <calcPr calcId="162913"/>
</workbook>
</file>

<file path=xl/calcChain.xml><?xml version="1.0" encoding="utf-8"?>
<calcChain xmlns="http://schemas.openxmlformats.org/spreadsheetml/2006/main">
  <c r="E26" i="26" l="1"/>
  <c r="D26" i="26"/>
  <c r="C26" i="26"/>
</calcChain>
</file>

<file path=xl/sharedStrings.xml><?xml version="1.0" encoding="utf-8"?>
<sst xmlns="http://schemas.openxmlformats.org/spreadsheetml/2006/main" count="520" uniqueCount="203">
  <si>
    <t>Akutmottagning</t>
  </si>
  <si>
    <t>Allmän barn- och ungdomsmedicin</t>
  </si>
  <si>
    <t>Allmän tandvård</t>
  </si>
  <si>
    <t>Allmänpsykiatri</t>
  </si>
  <si>
    <t>Ambulansverksamhet</t>
  </si>
  <si>
    <t>Anestesi-/intensivvård</t>
  </si>
  <si>
    <t>Barn-/undomskirurgi</t>
  </si>
  <si>
    <t>Barn-/ungdomspsykiatri</t>
  </si>
  <si>
    <t>Beroende</t>
  </si>
  <si>
    <t>Endokrinologi och diabetologi</t>
  </si>
  <si>
    <t>Företagshälsovård</t>
  </si>
  <si>
    <t>Geriatrik</t>
  </si>
  <si>
    <t>Handkirurgi</t>
  </si>
  <si>
    <t>Hematologi</t>
  </si>
  <si>
    <t>Hemsjukvård</t>
  </si>
  <si>
    <t>Hud- och könssjukdomar</t>
  </si>
  <si>
    <t>Hälso-/sjukvård i kriminalvård</t>
  </si>
  <si>
    <t>Hälso-/sjukvård i skola</t>
  </si>
  <si>
    <t>Infektionssjukdomar</t>
  </si>
  <si>
    <t>Kardiologi</t>
  </si>
  <si>
    <t>Kärlkirurgi</t>
  </si>
  <si>
    <t>Lab.prov/diagnostik</t>
  </si>
  <si>
    <t>Larmtjänst/dirigering</t>
  </si>
  <si>
    <t>Lungsjukdomar</t>
  </si>
  <si>
    <t>Medicinsk gastroenterologi och hepatologi</t>
  </si>
  <si>
    <t>Medicinsk radiologi</t>
  </si>
  <si>
    <t>Medicinska njursjukdomar</t>
  </si>
  <si>
    <t>Neonatologi</t>
  </si>
  <si>
    <t>Neurokirurgi</t>
  </si>
  <si>
    <t>Neurologi</t>
  </si>
  <si>
    <t>Obstetrik/gynekologi</t>
  </si>
  <si>
    <t>Onkologi</t>
  </si>
  <si>
    <t>Optiker</t>
  </si>
  <si>
    <t>Ortopedi</t>
  </si>
  <si>
    <t>Plastikkirurgi</t>
  </si>
  <si>
    <t>Primärvårdsmottagning</t>
  </si>
  <si>
    <t>Rehabiliteringsmedicin</t>
  </si>
  <si>
    <t>Rättspsykiatri</t>
  </si>
  <si>
    <t>Somatisk specialiserad hemsjukvård</t>
  </si>
  <si>
    <t>Specialisttandvård</t>
  </si>
  <si>
    <t>Thoraxkirurgi</t>
  </si>
  <si>
    <t>Urologi</t>
  </si>
  <si>
    <t>Ögonsjukdomar</t>
  </si>
  <si>
    <t>Öron-,näs- och halssjukdomar</t>
  </si>
  <si>
    <t>Övrig kirurgi</t>
  </si>
  <si>
    <t>Övrig primärvårdsverksamhet</t>
  </si>
  <si>
    <t>Delaktighet och självbestämmande</t>
  </si>
  <si>
    <t>Diagnostisering</t>
  </si>
  <si>
    <t>Dokumentation</t>
  </si>
  <si>
    <t>Fall/fallskada</t>
  </si>
  <si>
    <t>Förväxling</t>
  </si>
  <si>
    <t>Informationssäkerhet</t>
  </si>
  <si>
    <t>Informationsöverföring</t>
  </si>
  <si>
    <t>Läkemedelshantering</t>
  </si>
  <si>
    <t>Personal - bemanning</t>
  </si>
  <si>
    <t>Personal - kompetens</t>
  </si>
  <si>
    <t>Planering av vård och omsorg</t>
  </si>
  <si>
    <t>Prioritering</t>
  </si>
  <si>
    <t>Provtagning/-hantering</t>
  </si>
  <si>
    <t>Remisshantering</t>
  </si>
  <si>
    <t>Rådgivning</t>
  </si>
  <si>
    <t>Samverkan</t>
  </si>
  <si>
    <t>Sekretess</t>
  </si>
  <si>
    <t>Självmord</t>
  </si>
  <si>
    <t>Transport</t>
  </si>
  <si>
    <t>Tvångsåtgärder</t>
  </si>
  <si>
    <t>Uppföljning</t>
  </si>
  <si>
    <t>Väntetid</t>
  </si>
  <si>
    <t>Vård och behandling</t>
  </si>
  <si>
    <t>Vårdhygien</t>
  </si>
  <si>
    <t>Vårdnivå</t>
  </si>
  <si>
    <t>Vårdrelaterade infektioner</t>
  </si>
  <si>
    <t>Elevhälsa</t>
  </si>
  <si>
    <t>Hemsjukvård i ordinärt boende</t>
  </si>
  <si>
    <t>Kriminalvård</t>
  </si>
  <si>
    <t>Missbruk</t>
  </si>
  <si>
    <t>Prehospital vård</t>
  </si>
  <si>
    <t>Psykiatrisk specialistsjukvård</t>
  </si>
  <si>
    <t>Radiologi</t>
  </si>
  <si>
    <t>Tandvård</t>
  </si>
  <si>
    <t>Äldreomsorg</t>
  </si>
  <si>
    <t>BVC</t>
  </si>
  <si>
    <t>MVC</t>
  </si>
  <si>
    <t>Verksamhetsområde</t>
  </si>
  <si>
    <t>Andra specialiteter</t>
  </si>
  <si>
    <t>Funktionsnedsättning LSS</t>
  </si>
  <si>
    <t>Primärvård, utom hemsjukvård</t>
  </si>
  <si>
    <t>Somatisk specialistsjukvård Barnmedicin</t>
  </si>
  <si>
    <t>Somatisk specialistsjukvård Kirurgi</t>
  </si>
  <si>
    <t>Laboratorieverksamhet</t>
  </si>
  <si>
    <t>Primärvård utom hemsjukvård</t>
  </si>
  <si>
    <t>Rehab (PV)</t>
  </si>
  <si>
    <t>Korttidsboende (ÄO)</t>
  </si>
  <si>
    <t>Särskilt boende</t>
  </si>
  <si>
    <t>Habilitering</t>
  </si>
  <si>
    <t>Övriga specialiteter</t>
  </si>
  <si>
    <t>Källa: IVO</t>
  </si>
  <si>
    <t>Kvinna</t>
  </si>
  <si>
    <t>Man</t>
  </si>
  <si>
    <t>Somatisk specialistsjukvård Invärtesmedicin</t>
  </si>
  <si>
    <t>Funktionsnedsättning SoL</t>
  </si>
  <si>
    <t>Verksamhetstyp</t>
  </si>
  <si>
    <t>E-hälsa (PV)</t>
  </si>
  <si>
    <t>Andra Specialiteter</t>
  </si>
  <si>
    <t>Boende barn och ungdomar</t>
  </si>
  <si>
    <t>*</t>
  </si>
  <si>
    <t>Blekinge</t>
  </si>
  <si>
    <t>Dalarnas län</t>
  </si>
  <si>
    <t>Gotland</t>
  </si>
  <si>
    <t>Gävleborg</t>
  </si>
  <si>
    <t>Riket</t>
  </si>
  <si>
    <t>Östergötland</t>
  </si>
  <si>
    <t>Örebro</t>
  </si>
  <si>
    <t>Västra götalands län</t>
  </si>
  <si>
    <t>Västmanland</t>
  </si>
  <si>
    <t>Västernorrland</t>
  </si>
  <si>
    <t>Västerbotten</t>
  </si>
  <si>
    <t>Värmland</t>
  </si>
  <si>
    <t>Uppsala</t>
  </si>
  <si>
    <t>Södermanland</t>
  </si>
  <si>
    <t>Stockholm</t>
  </si>
  <si>
    <t>Skåne län</t>
  </si>
  <si>
    <t>Norrbotten</t>
  </si>
  <si>
    <t>Kronoberg</t>
  </si>
  <si>
    <t>Kalmar</t>
  </si>
  <si>
    <t>Jönköping</t>
  </si>
  <si>
    <t>Jämtland</t>
  </si>
  <si>
    <t>Halland</t>
  </si>
  <si>
    <t>Bemötande**</t>
  </si>
  <si>
    <t>Medicinteknisk produkt</t>
  </si>
  <si>
    <t>* På grund av risken att obehörigt röja uppgifter om enskilda publiceras inte tal mindre eller lika med 5.</t>
  </si>
  <si>
    <t xml:space="preserve">* På grund av risken att obehörigt röja uppgifter om enskilda publiceras inte tal mindre eller lika med 5. </t>
  </si>
  <si>
    <t>Ett klagomål kan gälla ett eller flera län</t>
  </si>
  <si>
    <t>Varav avslutas med kritik</t>
  </si>
  <si>
    <t>** Klagomål gällande bemötande utreds endast i kombination med andra händelsekategorier</t>
  </si>
  <si>
    <t>* Klagomål gällande bemötande utreds endast i kombination med andra händelsekategorier.</t>
  </si>
  <si>
    <t>Ett klagomål kan gälla ett eller flera verksamhetsområden</t>
  </si>
  <si>
    <t>Antal beslutade*</t>
  </si>
  <si>
    <t>Händelsekategori</t>
  </si>
  <si>
    <t>Övrigt / Uppgift saknas</t>
  </si>
  <si>
    <t>Övriga verksamhetsområde / Uppgift saknas</t>
  </si>
  <si>
    <t>Ett klagomål kan gälla en eller flera händelskategorier</t>
  </si>
  <si>
    <t>Ett klagomål kan avse ett eller flera län samt gälla en eller flera åldersgrupper</t>
  </si>
  <si>
    <t>Ett klagomål kan avse ett eller flera verksamhetsområden samt gälla en eller flera verksamhetstyper</t>
  </si>
  <si>
    <t xml:space="preserve">Ett klagomål kan avse ett eller flera verksamhetsområden samt gälla ett eller flera län </t>
  </si>
  <si>
    <t>Omsorg/omvårdnad</t>
  </si>
  <si>
    <t>Tillsyn/övervakning</t>
  </si>
  <si>
    <t>Övrigt/Uppgift saknas</t>
  </si>
  <si>
    <t>Västra Götalands län</t>
  </si>
  <si>
    <t>Antal inkomna</t>
  </si>
  <si>
    <t>* Antal beslutade ärenden kan skilja sig från antal inkomna ärenden på grund av handläggningstider.</t>
  </si>
  <si>
    <t>Antal beslutade</t>
  </si>
  <si>
    <t>Bemötande*</t>
  </si>
  <si>
    <t>Ej kontaktat vårdgivare/patientnäm</t>
  </si>
  <si>
    <t>Ej IVO:s utredningsskyldighet</t>
  </si>
  <si>
    <t>Äldre än två år</t>
  </si>
  <si>
    <t>Ej IVO:s tillsynsområde</t>
  </si>
  <si>
    <t>Beaktas i annan tillsyn</t>
  </si>
  <si>
    <t>Ett klagomål kan gälla ett eller flera anledningar</t>
  </si>
  <si>
    <t>Anledning</t>
  </si>
  <si>
    <t>Skada eller sjukdom</t>
  </si>
  <si>
    <t>Självbestämmande, integritet eller rättslig ställning</t>
  </si>
  <si>
    <t>Tvångsvård</t>
  </si>
  <si>
    <t>Uppgift saknas</t>
  </si>
  <si>
    <t>Tillgänglighet</t>
  </si>
  <si>
    <t>Val av behandlingsalternativ och hjälpmedel</t>
  </si>
  <si>
    <t>Information</t>
  </si>
  <si>
    <t>Delaktighet</t>
  </si>
  <si>
    <t>Ny medicinsk bedömning</t>
  </si>
  <si>
    <t>Personuppgifter, intyg och sekretess</t>
  </si>
  <si>
    <t>Samtycke</t>
  </si>
  <si>
    <t>Val av utförare</t>
  </si>
  <si>
    <t>Övrigt</t>
  </si>
  <si>
    <t>Labratorieverksamhet</t>
  </si>
  <si>
    <t>E-hälsa (TV)</t>
  </si>
  <si>
    <t>Öppenvårdsinsatser individuella (MB)</t>
  </si>
  <si>
    <t>Anledning*</t>
  </si>
  <si>
    <t xml:space="preserve">* Utredda klagomål uppdelade på de olika kriterierna enligt 7 kap 11 § patientsäkerhetslagen </t>
  </si>
  <si>
    <t>Händelsekategori - beslutade och utredda i sak</t>
  </si>
  <si>
    <t>Antal beslutade och utredda i sak</t>
  </si>
  <si>
    <t>Varav beslutade och utredda i sak</t>
  </si>
  <si>
    <t>0-17 år</t>
  </si>
  <si>
    <t>18-64 år</t>
  </si>
  <si>
    <t>65+ år</t>
  </si>
  <si>
    <t>Fast vårdkontakt och individuell planering</t>
  </si>
  <si>
    <t>Patientlagens bestämmelser*</t>
  </si>
  <si>
    <t>* Kategorierna baseras på bestämmelser i Patientlagen (2014:821) som klagomålet i huvudsak gäller  och är överenskomna med patientnämnder och vårdgivare i samband med regeringsuppdraget S2015/04952/FS.</t>
  </si>
  <si>
    <t>Tabell 1: Klagomål inom hälso- och sjukvård (som kommit in till IVO från och med den 1 januari 2018). Antal inkomna klagomål samt beslutade klagomål och av dessa antal som utreddes i sak samt avslutades med kritik, per län och riket, 2018</t>
  </si>
  <si>
    <t>Tabell 2: Klagomål inom hälso- och sjukvård (som kommit in till IVO från och med den 1 januari 2018). Antal beslutade klagomål per anledning till att IVO inte utreder klagomålet i sak i riket, 2018</t>
  </si>
  <si>
    <t>Tabell 3: Klagomål inom hälso- och sjukvård (som kommit in till IVO från och med den 1 januari 2018). Antal beslutade klagomål utredda i sak per utredningsgrund i riket, 2018</t>
  </si>
  <si>
    <t>Tabell 4: Klagomål inom hälso- och sjukvård (som kommit in till IVO från och med den 1 januari 2018). Antal beslutade klagomål som rör patientlagen i riket, 2018</t>
  </si>
  <si>
    <t>Tabell 5: Klagomål inom hälso- och sjukvård (som kommit in till IVO från och med den 1 januari 2018). Antal beslutade klagomål utredda i sak per kön, län och riket, 2018</t>
  </si>
  <si>
    <t>Tabell 6: Klagomål inom hälso- och sjukvård (som kommit in till IVO från och med den 1 januari 2018). Antal beslutade klagomål utredda i sak per åldersgrupp, län och riket 2018</t>
  </si>
  <si>
    <t>Tabell 7: Klagomål inom hälso- och sjukvård (som kommit in till IVO från och med den 1 januari 2018). Antal beslutade klagomål utredda i sak per händelsekategori i riket, 2018</t>
  </si>
  <si>
    <t>Tabell 8: Klagomål inom hälso- och sjukvård (som kommit in till IVO från och med den 1 januari 2018). Antal beslutade klagomål utredda i sak per de 5 största händelsekategori, län och riket, 2018</t>
  </si>
  <si>
    <t>Tabell 9: Klagomål inom hälso- och sjukvård (som kommit in till IVO från och med den 1 januari 2018). Antal beslutade klagomål utredda i sak per verksamhetsområde i riket, 2018</t>
  </si>
  <si>
    <t>Tabell 10: klagomål inom hälso- och sjukvård (som kommit in till IVO från och med den 1 januari 2018). Antal beslutade klagomål utredda i sak per de 5 största verksamhetsområderna, län och riket, 2018</t>
  </si>
  <si>
    <t>Tabell 11: Klagomål inom hälso- och sjukvård (som kommit in till IVO från och med den 1 januari 2018). Antal beslutade klagomål utredda i sak per verksamhetstyp i riket, 2018</t>
  </si>
  <si>
    <t>Tabell 10: Klagomål inom hälso- och sjukvård (som kommit in till IVO från och med den 1 januari 2018). Antal beslutade klagomål utredda i sak per de 5 största verksamhetsområderna, län och riket, 2018</t>
  </si>
  <si>
    <t xml:space="preserve">Somatisk specialistsjukvård Kirurgi </t>
  </si>
  <si>
    <t>**Registreringen av klagomål utifrån patientlagen startade  7 april 2018.</t>
  </si>
  <si>
    <t>*** Inte alla klagomål som kommit in till IVO gäller patientlagens bestämmelser</t>
  </si>
  <si>
    <t xml:space="preserve">Klagomål inom hälso- och sjukvård, 2018  (som kommit in till IVO från och med den 1 januari 2018)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</si>
</sst>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Times New Roman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Times New Roman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sz val="11"/>
      <color theme="0"/>
      <name val="Times New Roman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9"/>
      <color rgb="FF00000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  <scheme val="major"/>
    </font>
    <font>
      <b/>
      <sz val="10"/>
      <color theme="0"/>
      <name val="Arial"/>
      <family val="2"/>
    </font>
    <font>
      <sz val="10"/>
      <color theme="1"/>
      <name val="Times New Roman"/>
      <family val="2"/>
      <scheme val="minor"/>
    </font>
    <font>
      <u/>
      <sz val="11"/>
      <color theme="10"/>
      <name val="Arial"/>
      <family val="2"/>
      <scheme val="major"/>
    </font>
    <font>
      <sz val="9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theme="2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1"/>
      </top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/>
      <right/>
      <top style="thin">
        <color theme="1"/>
      </top>
      <bottom/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8" fillId="2" borderId="2"/>
    <xf numFmtId="0" fontId="2" fillId="2" borderId="1"/>
    <xf numFmtId="0" fontId="7" fillId="3" borderId="0" applyAlignment="0">
      <alignment horizontal="center"/>
    </xf>
    <xf numFmtId="0" fontId="10" fillId="2" borderId="0">
      <alignment horizontal="left" wrapText="1"/>
    </xf>
    <xf numFmtId="0" fontId="2" fillId="2" borderId="0" applyFont="0">
      <alignment horizontal="left" vertical="top" wrapText="1"/>
    </xf>
    <xf numFmtId="0" fontId="11" fillId="2" borderId="8">
      <alignment wrapText="1"/>
    </xf>
  </cellStyleXfs>
  <cellXfs count="122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1" xfId="0" applyFont="1" applyFill="1" applyBorder="1"/>
    <xf numFmtId="0" fontId="2" fillId="2" borderId="0" xfId="0" applyFont="1" applyFill="1"/>
    <xf numFmtId="0" fontId="8" fillId="2" borderId="2" xfId="0" applyFont="1" applyFill="1" applyBorder="1"/>
    <xf numFmtId="0" fontId="10" fillId="2" borderId="0" xfId="0" applyFont="1" applyFill="1" applyAlignment="1">
      <alignment vertical="center" wrapText="1"/>
    </xf>
    <xf numFmtId="0" fontId="2" fillId="2" borderId="0" xfId="0" applyFont="1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wrapText="1"/>
    </xf>
    <xf numFmtId="0" fontId="5" fillId="2" borderId="3" xfId="0" applyFont="1" applyFill="1" applyBorder="1" applyAlignment="1">
      <alignment horizontal="right"/>
    </xf>
    <xf numFmtId="0" fontId="15" fillId="2" borderId="0" xfId="0" applyFont="1" applyFill="1" applyBorder="1"/>
    <xf numFmtId="0" fontId="11" fillId="2" borderId="0" xfId="0" applyFont="1" applyFill="1" applyBorder="1"/>
    <xf numFmtId="0" fontId="14" fillId="4" borderId="0" xfId="0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16" fillId="4" borderId="0" xfId="0" applyFont="1" applyFill="1" applyBorder="1" applyAlignment="1">
      <alignment horizontal="left" wrapText="1"/>
    </xf>
    <xf numFmtId="0" fontId="1" fillId="2" borderId="0" xfId="0" applyFont="1" applyFill="1" applyBorder="1" applyAlignment="1"/>
    <xf numFmtId="0" fontId="2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13" fillId="4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vertical="center"/>
    </xf>
    <xf numFmtId="0" fontId="14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Border="1"/>
    <xf numFmtId="0" fontId="0" fillId="2" borderId="0" xfId="0" applyFill="1" applyBorder="1" applyAlignment="1">
      <alignment horizontal="left"/>
    </xf>
    <xf numFmtId="0" fontId="9" fillId="4" borderId="0" xfId="0" applyFont="1" applyFill="1" applyBorder="1"/>
    <xf numFmtId="0" fontId="1" fillId="2" borderId="0" xfId="0" applyFont="1" applyFill="1" applyAlignment="1"/>
    <xf numFmtId="0" fontId="2" fillId="2" borderId="3" xfId="0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/>
    </xf>
    <xf numFmtId="0" fontId="17" fillId="2" borderId="0" xfId="0" applyFont="1" applyFill="1" applyBorder="1"/>
    <xf numFmtId="0" fontId="17" fillId="2" borderId="0" xfId="0" applyFont="1" applyFill="1" applyAlignment="1">
      <alignment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0" fillId="2" borderId="0" xfId="0" applyFill="1" applyAlignment="1">
      <alignment vertical="top"/>
    </xf>
    <xf numFmtId="0" fontId="18" fillId="2" borderId="0" xfId="1" applyFont="1" applyFill="1" applyAlignment="1">
      <alignment wrapText="1"/>
    </xf>
    <xf numFmtId="0" fontId="18" fillId="2" borderId="0" xfId="1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top"/>
    </xf>
    <xf numFmtId="0" fontId="2" fillId="2" borderId="1" xfId="3"/>
    <xf numFmtId="0" fontId="8" fillId="2" borderId="2" xfId="2"/>
    <xf numFmtId="0" fontId="6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right"/>
    </xf>
    <xf numFmtId="0" fontId="2" fillId="2" borderId="5" xfId="0" applyFont="1" applyFill="1" applyBorder="1"/>
    <xf numFmtId="0" fontId="7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top"/>
    </xf>
    <xf numFmtId="0" fontId="20" fillId="2" borderId="7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right" vertical="center"/>
    </xf>
    <xf numFmtId="0" fontId="11" fillId="2" borderId="0" xfId="0" applyFont="1" applyFill="1" applyAlignment="1">
      <alignment vertical="top"/>
    </xf>
    <xf numFmtId="0" fontId="22" fillId="2" borderId="0" xfId="0" applyFont="1" applyFill="1" applyBorder="1"/>
    <xf numFmtId="0" fontId="22" fillId="0" borderId="0" xfId="0" applyFont="1" applyBorder="1" applyAlignment="1">
      <alignment vertical="top"/>
    </xf>
    <xf numFmtId="0" fontId="16" fillId="4" borderId="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7" fillId="4" borderId="0" xfId="0" applyFont="1" applyFill="1" applyBorder="1" applyAlignment="1">
      <alignment horizontal="center" wrapText="1"/>
    </xf>
    <xf numFmtId="0" fontId="11" fillId="2" borderId="8" xfId="7">
      <alignment wrapText="1"/>
    </xf>
    <xf numFmtId="0" fontId="11" fillId="2" borderId="0" xfId="7" applyBorder="1">
      <alignment wrapText="1"/>
    </xf>
    <xf numFmtId="0" fontId="7" fillId="4" borderId="0" xfId="0" applyFont="1" applyFill="1" applyBorder="1" applyAlignment="1">
      <alignment horizontal="center" vertical="top" wrapText="1"/>
    </xf>
    <xf numFmtId="3" fontId="8" fillId="2" borderId="2" xfId="0" applyNumberFormat="1" applyFont="1" applyFill="1" applyBorder="1"/>
    <xf numFmtId="3" fontId="8" fillId="2" borderId="2" xfId="2" applyNumberFormat="1"/>
    <xf numFmtId="0" fontId="11" fillId="2" borderId="0" xfId="0" applyFont="1" applyFill="1" applyAlignment="1">
      <alignment vertical="center"/>
    </xf>
    <xf numFmtId="3" fontId="5" fillId="2" borderId="1" xfId="0" applyNumberFormat="1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right"/>
    </xf>
    <xf numFmtId="3" fontId="8" fillId="2" borderId="5" xfId="0" applyNumberFormat="1" applyFont="1" applyFill="1" applyBorder="1" applyAlignment="1">
      <alignment horizontal="right" vertical="center"/>
    </xf>
    <xf numFmtId="0" fontId="7" fillId="4" borderId="0" xfId="0" applyFont="1" applyFill="1" applyBorder="1" applyAlignment="1">
      <alignment horizontal="center" wrapText="1"/>
    </xf>
    <xf numFmtId="0" fontId="2" fillId="2" borderId="6" xfId="0" applyFont="1" applyFill="1" applyBorder="1"/>
    <xf numFmtId="3" fontId="2" fillId="2" borderId="1" xfId="0" applyNumberFormat="1" applyFont="1" applyFill="1" applyBorder="1"/>
    <xf numFmtId="3" fontId="2" fillId="2" borderId="4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3" fontId="2" fillId="2" borderId="0" xfId="0" applyNumberFormat="1" applyFont="1" applyFill="1"/>
    <xf numFmtId="3" fontId="2" fillId="2" borderId="0" xfId="0" applyNumberFormat="1" applyFont="1" applyFill="1" applyBorder="1" applyAlignment="1">
      <alignment horizontal="right"/>
    </xf>
    <xf numFmtId="0" fontId="2" fillId="2" borderId="1" xfId="3" applyAlignment="1">
      <alignment vertical="center"/>
    </xf>
    <xf numFmtId="0" fontId="2" fillId="2" borderId="0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right" vertical="center"/>
    </xf>
    <xf numFmtId="0" fontId="7" fillId="4" borderId="0" xfId="0" applyFont="1" applyFill="1" applyBorder="1" applyAlignment="1">
      <alignment horizontal="center" wrapText="1"/>
    </xf>
    <xf numFmtId="0" fontId="7" fillId="4" borderId="0" xfId="0" applyFont="1" applyFill="1" applyBorder="1" applyAlignment="1">
      <alignment horizontal="center" vertical="center" wrapText="1"/>
    </xf>
    <xf numFmtId="0" fontId="11" fillId="2" borderId="8" xfId="7">
      <alignment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wrapText="1"/>
    </xf>
    <xf numFmtId="0" fontId="11" fillId="2" borderId="0" xfId="7" applyBorder="1" applyAlignment="1"/>
    <xf numFmtId="3" fontId="8" fillId="2" borderId="0" xfId="0" applyNumberFormat="1" applyFont="1" applyFill="1" applyBorder="1"/>
    <xf numFmtId="0" fontId="7" fillId="3" borderId="0" xfId="0" applyFont="1" applyFill="1" applyBorder="1" applyAlignment="1">
      <alignment horizontal="center" vertical="center" wrapText="1"/>
    </xf>
    <xf numFmtId="0" fontId="11" fillId="2" borderId="8" xfId="7" applyBorder="1" applyAlignment="1"/>
    <xf numFmtId="3" fontId="8" fillId="2" borderId="6" xfId="2" applyNumberFormat="1" applyBorder="1" applyAlignment="1"/>
    <xf numFmtId="0" fontId="12" fillId="2" borderId="0" xfId="6" applyFont="1">
      <alignment horizontal="left" vertical="top" wrapText="1"/>
    </xf>
    <xf numFmtId="0" fontId="10" fillId="0" borderId="0" xfId="0" applyFont="1" applyFill="1" applyAlignment="1">
      <alignment horizontal="left" wrapText="1"/>
    </xf>
    <xf numFmtId="0" fontId="15" fillId="0" borderId="0" xfId="0" applyFont="1" applyFill="1" applyAlignment="1">
      <alignment horizontal="left" wrapText="1"/>
    </xf>
    <xf numFmtId="0" fontId="11" fillId="2" borderId="8" xfId="7" applyBorder="1" applyAlignment="1">
      <alignment horizontal="left" wrapText="1"/>
    </xf>
    <xf numFmtId="0" fontId="7" fillId="4" borderId="0" xfId="0" applyFont="1" applyFill="1" applyBorder="1" applyAlignment="1">
      <alignment horizontal="center" wrapText="1"/>
    </xf>
    <xf numFmtId="0" fontId="7" fillId="4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 applyAlignment="1"/>
    <xf numFmtId="0" fontId="19" fillId="2" borderId="0" xfId="6" applyFont="1">
      <alignment horizontal="left" vertical="top" wrapText="1"/>
    </xf>
    <xf numFmtId="0" fontId="10" fillId="0" borderId="0" xfId="0" applyFont="1" applyFill="1" applyBorder="1" applyAlignment="1">
      <alignment horizontal="left" wrapText="1"/>
    </xf>
    <xf numFmtId="0" fontId="11" fillId="2" borderId="8" xfId="7" applyAlignment="1">
      <alignment horizontal="left" wrapText="1"/>
    </xf>
    <xf numFmtId="0" fontId="11" fillId="2" borderId="8" xfId="7" applyBorder="1">
      <alignment wrapText="1"/>
    </xf>
    <xf numFmtId="0" fontId="21" fillId="2" borderId="0" xfId="6" applyFont="1">
      <alignment horizontal="left" vertical="top" wrapText="1"/>
    </xf>
    <xf numFmtId="0" fontId="16" fillId="4" borderId="0" xfId="0" applyFont="1" applyFill="1" applyBorder="1" applyAlignment="1">
      <alignment horizontal="center" vertical="top"/>
    </xf>
    <xf numFmtId="0" fontId="7" fillId="4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21" fillId="2" borderId="0" xfId="0" applyFont="1" applyFill="1" applyBorder="1" applyAlignment="1">
      <alignment horizontal="left" vertical="top" wrapText="1"/>
    </xf>
    <xf numFmtId="0" fontId="11" fillId="2" borderId="8" xfId="7">
      <alignment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16" fillId="4" borderId="0" xfId="0" applyFont="1" applyFill="1" applyBorder="1" applyAlignment="1">
      <alignment horizontal="center" vertical="center" wrapText="1"/>
    </xf>
    <xf numFmtId="0" fontId="2" fillId="2" borderId="0" xfId="6" applyFont="1">
      <alignment horizontal="left" vertical="top" wrapText="1"/>
    </xf>
  </cellXfs>
  <cellStyles count="8">
    <cellStyle name="Huvudrad" xfId="4"/>
    <cellStyle name="Hyperlänk" xfId="1" builtinId="8"/>
    <cellStyle name="Jämförelserad" xfId="3"/>
    <cellStyle name="Normal" xfId="0" builtinId="0"/>
    <cellStyle name="Summarad" xfId="2"/>
    <cellStyle name="Tabellfotnot" xfId="7"/>
    <cellStyle name="Tabellförklaring" xfId="6"/>
    <cellStyle name="Tabelltitel" xfId="5"/>
  </cellStyles>
  <dxfs count="11">
    <dxf>
      <font>
        <b/>
        <i val="0"/>
        <strike val="0"/>
        <u val="none"/>
      </font>
      <fill>
        <patternFill>
          <bgColor theme="0"/>
        </patternFill>
      </fill>
    </dxf>
    <dxf>
      <font>
        <b/>
        <i val="0"/>
        <strike val="0"/>
        <u val="none"/>
        <color theme="1"/>
      </font>
      <border>
        <top style="thin">
          <color auto="1"/>
        </top>
        <bottom style="medium">
          <color theme="4"/>
        </bottom>
        <horizontal style="thin">
          <color theme="1"/>
        </horizontal>
      </border>
    </dxf>
    <dxf>
      <font>
        <b/>
        <i val="0"/>
        <strike val="0"/>
        <u val="none"/>
        <color theme="0"/>
      </font>
      <fill>
        <patternFill>
          <bgColor theme="2"/>
        </patternFill>
      </fill>
    </dxf>
    <dxf>
      <font>
        <b val="0"/>
        <i val="0"/>
        <u val="none"/>
        <color theme="1" tint="4.9989318521683403E-2"/>
      </font>
      <fill>
        <patternFill>
          <bgColor theme="0"/>
        </patternFill>
      </fill>
      <border>
        <left/>
        <right/>
        <top/>
        <bottom/>
        <vertical/>
        <horizontal style="thin">
          <color auto="1"/>
        </horizontal>
      </border>
    </dxf>
    <dxf>
      <font>
        <b/>
        <i val="0"/>
      </font>
      <border>
        <top style="thin">
          <color theme="1"/>
        </top>
        <bottom style="thin">
          <color theme="9" tint="-0.24994659260841701"/>
        </bottom>
        <horizontal style="thin">
          <color theme="1"/>
        </horizontal>
      </border>
    </dxf>
    <dxf>
      <font>
        <b/>
        <i val="0"/>
        <color theme="0"/>
      </font>
      <fill>
        <patternFill>
          <bgColor theme="9"/>
        </patternFill>
      </fill>
    </dxf>
    <dxf>
      <font>
        <b val="0"/>
        <i val="0"/>
      </font>
      <border>
        <top style="thin">
          <color auto="1"/>
        </top>
        <bottom style="thin">
          <color auto="1"/>
        </bottom>
        <horizontal style="thin">
          <color auto="1"/>
        </horizontal>
      </border>
    </dxf>
    <dxf>
      <font>
        <b/>
        <i val="0"/>
        <color theme="0"/>
      </font>
      <fill>
        <patternFill>
          <bgColor theme="9" tint="-0.24994659260841701"/>
        </patternFill>
      </fill>
      <border>
        <bottom/>
      </border>
    </dxf>
    <dxf>
      <font>
        <b/>
        <i val="0"/>
      </font>
      <border>
        <top style="thin">
          <color theme="1"/>
        </top>
        <bottom style="thin">
          <color theme="9" tint="-0.24994659260841701"/>
        </bottom>
        <horizontal style="thin">
          <color auto="1"/>
        </horizontal>
      </border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 val="0"/>
        <i val="0"/>
      </font>
      <fill>
        <patternFill patternType="none">
          <bgColor auto="1"/>
        </patternFill>
      </fill>
    </dxf>
  </dxfs>
  <tableStyles count="3" defaultTableStyle="Tabellformat 1" defaultPivotStyle="PivotStyleLight16">
    <tableStyle name="IVO" pivot="0" count="4">
      <tableStyleElement type="wholeTable" dxfId="10"/>
      <tableStyleElement type="headerRow" dxfId="9"/>
      <tableStyleElement type="totalRow" dxfId="8"/>
      <tableStyleElement type="firstHeaderCell" dxfId="7"/>
    </tableStyle>
    <tableStyle name="Pivottabellformat 1" table="0" count="3">
      <tableStyleElement type="wholeTable" dxfId="6"/>
      <tableStyleElement type="headerRow" dxfId="5"/>
      <tableStyleElement type="firstSubtotalColumn" dxfId="4"/>
    </tableStyle>
    <tableStyle name="Tabellformat 1" pivot="0" count="4">
      <tableStyleElement type="wholeTable" dxfId="3"/>
      <tableStyleElement type="headerRow" dxfId="2"/>
      <tableStyleElement type="total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IVO">
  <a:themeElements>
    <a:clrScheme name="IVO">
      <a:dk1>
        <a:sysClr val="windowText" lastClr="000000"/>
      </a:dk1>
      <a:lt1>
        <a:sysClr val="window" lastClr="FFFFFF"/>
      </a:lt1>
      <a:dk2>
        <a:srgbClr val="006666"/>
      </a:dk2>
      <a:lt2>
        <a:srgbClr val="EB6623"/>
      </a:lt2>
      <a:accent1>
        <a:srgbClr val="EB6623"/>
      </a:accent1>
      <a:accent2>
        <a:srgbClr val="515151"/>
      </a:accent2>
      <a:accent3>
        <a:srgbClr val="B4D4C4"/>
      </a:accent3>
      <a:accent4>
        <a:srgbClr val="006666"/>
      </a:accent4>
      <a:accent5>
        <a:srgbClr val="BABAB3"/>
      </a:accent5>
      <a:accent6>
        <a:srgbClr val="FFFFFF"/>
      </a:accent6>
      <a:hlink>
        <a:srgbClr val="0563C1"/>
      </a:hlink>
      <a:folHlink>
        <a:srgbClr val="954F72"/>
      </a:folHlink>
    </a:clrScheme>
    <a:fontScheme name="IVO">
      <a:majorFont>
        <a:latin typeface="Arial"/>
        <a:ea typeface=""/>
        <a:cs typeface=""/>
      </a:majorFont>
      <a:minorFont>
        <a:latin typeface="Times New Roma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VO" id="{4A788281-FBDE-4392-B073-F50658C12EDD}" vid="{D4CA5370-0C6B-4CFF-A28F-D9CC17CAD8C9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16"/>
  <sheetViews>
    <sheetView tabSelected="1" zoomScale="90" zoomScaleNormal="90" workbookViewId="0">
      <selection activeCell="C2" sqref="C2"/>
    </sheetView>
  </sheetViews>
  <sheetFormatPr defaultColWidth="8.85546875" defaultRowHeight="14.25" x14ac:dyDescent="0.2"/>
  <cols>
    <col min="1" max="2" width="8.85546875" style="1"/>
    <col min="3" max="3" width="82.7109375" style="43" customWidth="1"/>
    <col min="4" max="16384" width="8.85546875" style="1"/>
  </cols>
  <sheetData>
    <row r="1" spans="3:3" ht="34.5" customHeight="1" x14ac:dyDescent="0.2"/>
    <row r="2" spans="3:3" ht="31.5" x14ac:dyDescent="0.25">
      <c r="C2" s="93" t="s">
        <v>202</v>
      </c>
    </row>
    <row r="4" spans="3:3" ht="48" customHeight="1" x14ac:dyDescent="0.2">
      <c r="C4" s="41" t="s">
        <v>187</v>
      </c>
    </row>
    <row r="5" spans="3:3" ht="48" customHeight="1" x14ac:dyDescent="0.2">
      <c r="C5" s="41" t="s">
        <v>188</v>
      </c>
    </row>
    <row r="6" spans="3:3" ht="48" customHeight="1" x14ac:dyDescent="0.2">
      <c r="C6" s="41" t="s">
        <v>189</v>
      </c>
    </row>
    <row r="7" spans="3:3" ht="48" customHeight="1" x14ac:dyDescent="0.2">
      <c r="C7" s="41" t="s">
        <v>190</v>
      </c>
    </row>
    <row r="8" spans="3:3" ht="48" customHeight="1" x14ac:dyDescent="0.2">
      <c r="C8" s="41" t="s">
        <v>191</v>
      </c>
    </row>
    <row r="9" spans="3:3" ht="48" customHeight="1" x14ac:dyDescent="0.2">
      <c r="C9" s="41" t="s">
        <v>192</v>
      </c>
    </row>
    <row r="10" spans="3:3" ht="48" customHeight="1" x14ac:dyDescent="0.2">
      <c r="C10" s="42" t="s">
        <v>193</v>
      </c>
    </row>
    <row r="11" spans="3:3" ht="48" customHeight="1" x14ac:dyDescent="0.2">
      <c r="C11" s="42" t="s">
        <v>194</v>
      </c>
    </row>
    <row r="12" spans="3:3" ht="48" customHeight="1" x14ac:dyDescent="0.2">
      <c r="C12" s="42" t="s">
        <v>195</v>
      </c>
    </row>
    <row r="13" spans="3:3" ht="48" customHeight="1" x14ac:dyDescent="0.2">
      <c r="C13" s="41" t="s">
        <v>198</v>
      </c>
    </row>
    <row r="14" spans="3:3" ht="48" customHeight="1" x14ac:dyDescent="0.2">
      <c r="C14" s="41" t="s">
        <v>197</v>
      </c>
    </row>
    <row r="15" spans="3:3" ht="15" x14ac:dyDescent="0.25">
      <c r="C15" s="44"/>
    </row>
    <row r="16" spans="3:3" ht="15" x14ac:dyDescent="0.25">
      <c r="C16" s="44"/>
    </row>
  </sheetData>
  <hyperlinks>
    <hyperlink ref="C9" location="'Tabell 6'!A1" display="Tabell 6: Klagomål inom hälso- och sjukvård - det nya klagomål systemet. Antal beslutade klagomål per åldersgrupp, län och riket 2018"/>
    <hyperlink ref="C10" location="'Tabell 7'!A1" display="Tabell 7: Klagomål inom hälso- och sjukvård - det nya klagomål systemet. Antal beslutade klagomål per händelsekategori i riket, 2018"/>
    <hyperlink ref="C11" location="'Tabell 8'!A1" display="Tabell 8: Klagomål inom hälso- och sjukvård - det nya klagomål systemet. Antal beslutade klagomål per de 5 största händelsekategori, län och riket, 2018"/>
    <hyperlink ref="C12" location="'Tabell 9'!A1" display="Tabell 9: Klagomål inom hälso- och sjukvård - det nya klagomål systemet. Antal beslutade klagomål per verksamhetsområde i riket, 2018"/>
    <hyperlink ref="C8" location="'Tabell 5'!A1" display="Tabell 5: Klagomål inom hälso- och sjukvård - det nya klagomål systemet. Antal beslutade klagomål per kön, län och riket, 2018"/>
    <hyperlink ref="C13" location="'Tabell 10'!A1" display="Tabell 10: Klagomål inom hälso- och sjukvård - det nya klagomål systemet. Antal beslutade klagomål per de 5 största verksamhetsområderna, län och riket, 2018"/>
    <hyperlink ref="C14" location="'Tabell 11'!A1" display="Tabell 11: Klagomål inom hälso- och sjukvård - det nya klagomål systemet. Antal beslutade klagomål per verksamhetstyp i riket, 2018"/>
    <hyperlink ref="C5" location="'Tabell 2'!A1" display="Tabell 2: Klagomål inom hälso- och sjukvård - det nya klagomål systemet. Antal beslutade klagomål per anledning att IVO inte utretts i riket, 2018"/>
    <hyperlink ref="C6" location="'Tabell 3'!A1" display="Tabell 3: Klagomål inom hälso- och sjukvård - det nya klagomål systemet. Antal beslutade klagomål per utredningsgrund i riket, 2018"/>
    <hyperlink ref="C7" location="'Tabell 4'!A1" display="Tabell 4: Klagomål inom hälso- och sjukvård - det nya klagomål systemet. Antal beslutade klagomål per anmälarens klagomål i huvudsak i riket, 2018"/>
    <hyperlink ref="C4" location="'Tabell 1 '!A1" display="Tabell 1: Antal inkomna och beslutade klagomål inom hälso- och sjukvård, antal av dessa som utreddes i sak samt beslut med kritik, i hela riket och per län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6"/>
  <sheetViews>
    <sheetView zoomScale="90" zoomScaleNormal="90" workbookViewId="0">
      <pane ySplit="4" topLeftCell="A5" activePane="bottomLeft" state="frozen"/>
      <selection pane="bottomLeft" activeCell="B1" sqref="B1:C1"/>
    </sheetView>
  </sheetViews>
  <sheetFormatPr defaultColWidth="29.42578125" defaultRowHeight="15" x14ac:dyDescent="0.25"/>
  <cols>
    <col min="1" max="1" width="11.5703125" style="29" customWidth="1"/>
    <col min="2" max="2" width="39.85546875" style="29" customWidth="1"/>
    <col min="3" max="3" width="13.7109375" style="29" customWidth="1"/>
    <col min="4" max="16384" width="29.42578125" style="29"/>
  </cols>
  <sheetData>
    <row r="1" spans="2:3" ht="63.75" customHeight="1" x14ac:dyDescent="0.25">
      <c r="B1" s="114" t="s">
        <v>195</v>
      </c>
      <c r="C1" s="114"/>
    </row>
    <row r="2" spans="2:3" s="37" customFormat="1" ht="12.75" x14ac:dyDescent="0.2">
      <c r="B2" s="115" t="s">
        <v>136</v>
      </c>
      <c r="C2" s="115"/>
    </row>
    <row r="3" spans="2:3" x14ac:dyDescent="0.25">
      <c r="B3" s="31"/>
      <c r="C3" s="88" t="s">
        <v>110</v>
      </c>
    </row>
    <row r="4" spans="2:3" s="30" customFormat="1" ht="38.25" x14ac:dyDescent="0.25">
      <c r="B4" s="25" t="s">
        <v>83</v>
      </c>
      <c r="C4" s="13" t="s">
        <v>179</v>
      </c>
    </row>
    <row r="5" spans="2:3" s="30" customFormat="1" ht="17.100000000000001" customHeight="1" x14ac:dyDescent="0.25">
      <c r="B5" s="26" t="s">
        <v>88</v>
      </c>
      <c r="C5" s="75">
        <v>147</v>
      </c>
    </row>
    <row r="6" spans="2:3" ht="17.100000000000001" customHeight="1" x14ac:dyDescent="0.25">
      <c r="B6" s="26" t="s">
        <v>86</v>
      </c>
      <c r="C6" s="50">
        <v>125</v>
      </c>
    </row>
    <row r="7" spans="2:3" ht="17.100000000000001" customHeight="1" x14ac:dyDescent="0.25">
      <c r="B7" s="26" t="s">
        <v>77</v>
      </c>
      <c r="C7" s="50">
        <v>62</v>
      </c>
    </row>
    <row r="8" spans="2:3" ht="17.100000000000001" customHeight="1" x14ac:dyDescent="0.25">
      <c r="B8" s="26" t="s">
        <v>99</v>
      </c>
      <c r="C8" s="50">
        <v>51</v>
      </c>
    </row>
    <row r="9" spans="2:3" ht="17.100000000000001" customHeight="1" x14ac:dyDescent="0.25">
      <c r="B9" s="26" t="s">
        <v>79</v>
      </c>
      <c r="C9" s="50">
        <v>49</v>
      </c>
    </row>
    <row r="10" spans="2:3" ht="17.100000000000001" customHeight="1" x14ac:dyDescent="0.25">
      <c r="B10" s="26" t="s">
        <v>0</v>
      </c>
      <c r="C10" s="50">
        <v>37</v>
      </c>
    </row>
    <row r="11" spans="2:3" ht="17.100000000000001" customHeight="1" x14ac:dyDescent="0.25">
      <c r="B11" s="26" t="s">
        <v>80</v>
      </c>
      <c r="C11" s="50">
        <v>25</v>
      </c>
    </row>
    <row r="12" spans="2:3" ht="17.100000000000001" customHeight="1" x14ac:dyDescent="0.25">
      <c r="B12" s="26" t="s">
        <v>84</v>
      </c>
      <c r="C12" s="50">
        <v>17</v>
      </c>
    </row>
    <row r="13" spans="2:3" ht="17.100000000000001" customHeight="1" x14ac:dyDescent="0.25">
      <c r="B13" s="26" t="s">
        <v>73</v>
      </c>
      <c r="C13" s="50">
        <v>13</v>
      </c>
    </row>
    <row r="14" spans="2:3" ht="17.100000000000001" customHeight="1" x14ac:dyDescent="0.25">
      <c r="B14" s="26" t="s">
        <v>87</v>
      </c>
      <c r="C14" s="50">
        <v>13</v>
      </c>
    </row>
    <row r="15" spans="2:3" ht="17.100000000000001" customHeight="1" x14ac:dyDescent="0.25">
      <c r="B15" s="26" t="s">
        <v>78</v>
      </c>
      <c r="C15" s="50">
        <v>10</v>
      </c>
    </row>
    <row r="16" spans="2:3" ht="17.100000000000001" customHeight="1" x14ac:dyDescent="0.25">
      <c r="B16" s="26" t="s">
        <v>76</v>
      </c>
      <c r="C16" s="50">
        <v>8</v>
      </c>
    </row>
    <row r="17" spans="2:3" ht="17.100000000000001" customHeight="1" x14ac:dyDescent="0.25">
      <c r="B17" s="26" t="s">
        <v>72</v>
      </c>
      <c r="C17" s="50">
        <v>3</v>
      </c>
    </row>
    <row r="18" spans="2:3" ht="17.100000000000001" customHeight="1" x14ac:dyDescent="0.25">
      <c r="B18" s="26" t="s">
        <v>74</v>
      </c>
      <c r="C18" s="50">
        <v>2</v>
      </c>
    </row>
    <row r="19" spans="2:3" ht="17.100000000000001" customHeight="1" x14ac:dyDescent="0.25">
      <c r="B19" s="26" t="s">
        <v>10</v>
      </c>
      <c r="C19" s="50">
        <v>1</v>
      </c>
    </row>
    <row r="20" spans="2:3" ht="17.100000000000001" customHeight="1" x14ac:dyDescent="0.25">
      <c r="B20" s="26" t="s">
        <v>85</v>
      </c>
      <c r="C20" s="50">
        <v>1</v>
      </c>
    </row>
    <row r="21" spans="2:3" ht="17.100000000000001" customHeight="1" x14ac:dyDescent="0.25">
      <c r="B21" s="26" t="s">
        <v>173</v>
      </c>
      <c r="C21" s="50">
        <v>1</v>
      </c>
    </row>
    <row r="22" spans="2:3" ht="17.100000000000001" customHeight="1" x14ac:dyDescent="0.25">
      <c r="B22" s="26" t="s">
        <v>32</v>
      </c>
      <c r="C22" s="50">
        <v>1</v>
      </c>
    </row>
    <row r="23" spans="2:3" ht="17.100000000000001" customHeight="1" x14ac:dyDescent="0.25">
      <c r="B23" s="26" t="s">
        <v>75</v>
      </c>
      <c r="C23" s="50">
        <v>1</v>
      </c>
    </row>
    <row r="24" spans="2:3" ht="17.100000000000001" customHeight="1" x14ac:dyDescent="0.25">
      <c r="B24" s="26" t="s">
        <v>100</v>
      </c>
      <c r="C24" s="50">
        <v>1</v>
      </c>
    </row>
    <row r="25" spans="2:3" ht="17.100000000000001" customHeight="1" thickBot="1" x14ac:dyDescent="0.3">
      <c r="B25" s="26" t="s">
        <v>147</v>
      </c>
      <c r="C25" s="50">
        <v>1</v>
      </c>
    </row>
    <row r="26" spans="2:3" ht="17.100000000000001" customHeight="1" x14ac:dyDescent="0.25">
      <c r="B26" s="90" t="s">
        <v>96</v>
      </c>
      <c r="C26" s="90"/>
    </row>
  </sheetData>
  <mergeCells count="2">
    <mergeCell ref="B1:C1"/>
    <mergeCell ref="B2:C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zoomScale="90" zoomScaleNormal="90" workbookViewId="0">
      <pane ySplit="4" topLeftCell="A5" activePane="bottomLeft" state="frozen"/>
      <selection pane="bottomLeft" activeCell="B1" sqref="B1:H1"/>
    </sheetView>
  </sheetViews>
  <sheetFormatPr defaultColWidth="29.42578125" defaultRowHeight="15" x14ac:dyDescent="0.25"/>
  <cols>
    <col min="1" max="1" width="11.140625" style="27" customWidth="1"/>
    <col min="2" max="2" width="24.140625" style="29" customWidth="1"/>
    <col min="3" max="3" width="19" style="27" customWidth="1"/>
    <col min="4" max="4" width="18.5703125" style="27" customWidth="1"/>
    <col min="5" max="5" width="18.42578125" style="27" customWidth="1"/>
    <col min="6" max="6" width="21" style="27" customWidth="1"/>
    <col min="7" max="7" width="16.7109375" style="27" customWidth="1"/>
    <col min="8" max="8" width="20" style="27" customWidth="1"/>
    <col min="9" max="9" width="18.85546875" style="27" customWidth="1"/>
    <col min="10" max="16384" width="29.42578125" style="27"/>
  </cols>
  <sheetData>
    <row r="1" spans="2:8" ht="36.75" customHeight="1" x14ac:dyDescent="0.25">
      <c r="B1" s="108" t="s">
        <v>196</v>
      </c>
      <c r="C1" s="108"/>
      <c r="D1" s="108"/>
      <c r="E1" s="108"/>
      <c r="F1" s="108"/>
      <c r="G1" s="108"/>
      <c r="H1" s="108"/>
    </row>
    <row r="2" spans="2:8" s="38" customFormat="1" ht="12.75" x14ac:dyDescent="0.25">
      <c r="B2" s="111" t="s">
        <v>144</v>
      </c>
      <c r="C2" s="111"/>
      <c r="D2" s="111"/>
      <c r="E2" s="111"/>
      <c r="F2" s="111"/>
      <c r="G2" s="111"/>
      <c r="H2" s="111"/>
    </row>
    <row r="3" spans="2:8" s="28" customFormat="1" x14ac:dyDescent="0.25">
      <c r="B3" s="112"/>
      <c r="C3" s="113" t="s">
        <v>83</v>
      </c>
      <c r="D3" s="113"/>
      <c r="E3" s="113"/>
      <c r="F3" s="113"/>
      <c r="G3" s="113"/>
      <c r="H3" s="113"/>
    </row>
    <row r="4" spans="2:8" s="28" customFormat="1" ht="42.6" customHeight="1" x14ac:dyDescent="0.25">
      <c r="B4" s="112"/>
      <c r="C4" s="13" t="s">
        <v>88</v>
      </c>
      <c r="D4" s="13" t="s">
        <v>86</v>
      </c>
      <c r="E4" s="13" t="s">
        <v>77</v>
      </c>
      <c r="F4" s="13" t="s">
        <v>99</v>
      </c>
      <c r="G4" s="13" t="s">
        <v>79</v>
      </c>
      <c r="H4" s="13" t="s">
        <v>140</v>
      </c>
    </row>
    <row r="5" spans="2:8" ht="17.100000000000001" customHeight="1" x14ac:dyDescent="0.25">
      <c r="B5" s="39" t="s">
        <v>106</v>
      </c>
      <c r="C5" s="36" t="s">
        <v>105</v>
      </c>
      <c r="D5" s="36" t="s">
        <v>105</v>
      </c>
      <c r="E5" s="36">
        <v>0</v>
      </c>
      <c r="F5" s="36" t="s">
        <v>105</v>
      </c>
      <c r="G5" s="36" t="s">
        <v>105</v>
      </c>
      <c r="H5" s="36" t="s">
        <v>105</v>
      </c>
    </row>
    <row r="6" spans="2:8" ht="17.100000000000001" customHeight="1" x14ac:dyDescent="0.25">
      <c r="B6" s="39" t="s">
        <v>107</v>
      </c>
      <c r="C6" s="36" t="s">
        <v>105</v>
      </c>
      <c r="D6" s="36" t="s">
        <v>105</v>
      </c>
      <c r="E6" s="36" t="s">
        <v>105</v>
      </c>
      <c r="F6" s="36" t="s">
        <v>105</v>
      </c>
      <c r="G6" s="36">
        <v>0</v>
      </c>
      <c r="H6" s="36" t="s">
        <v>105</v>
      </c>
    </row>
    <row r="7" spans="2:8" ht="17.100000000000001" customHeight="1" x14ac:dyDescent="0.25">
      <c r="B7" s="39" t="s">
        <v>108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 t="s">
        <v>105</v>
      </c>
    </row>
    <row r="8" spans="2:8" ht="17.100000000000001" customHeight="1" x14ac:dyDescent="0.25">
      <c r="B8" s="39" t="s">
        <v>109</v>
      </c>
      <c r="C8" s="36" t="s">
        <v>105</v>
      </c>
      <c r="D8" s="36">
        <v>9</v>
      </c>
      <c r="E8" s="36" t="s">
        <v>105</v>
      </c>
      <c r="F8" s="36">
        <v>0</v>
      </c>
      <c r="G8" s="36">
        <v>0</v>
      </c>
      <c r="H8" s="36">
        <v>7</v>
      </c>
    </row>
    <row r="9" spans="2:8" ht="17.100000000000001" customHeight="1" x14ac:dyDescent="0.25">
      <c r="B9" s="39" t="s">
        <v>127</v>
      </c>
      <c r="C9" s="36" t="s">
        <v>105</v>
      </c>
      <c r="D9" s="36" t="s">
        <v>105</v>
      </c>
      <c r="E9" s="36" t="s">
        <v>105</v>
      </c>
      <c r="F9" s="36">
        <v>0</v>
      </c>
      <c r="G9" s="36">
        <v>0</v>
      </c>
      <c r="H9" s="36" t="s">
        <v>105</v>
      </c>
    </row>
    <row r="10" spans="2:8" ht="17.100000000000001" customHeight="1" x14ac:dyDescent="0.25">
      <c r="B10" s="39" t="s">
        <v>126</v>
      </c>
      <c r="C10" s="36" t="s">
        <v>105</v>
      </c>
      <c r="D10" s="36">
        <v>0</v>
      </c>
      <c r="E10" s="36">
        <v>0</v>
      </c>
      <c r="F10" s="36">
        <v>0</v>
      </c>
      <c r="G10" s="36" t="s">
        <v>105</v>
      </c>
      <c r="H10" s="36" t="s">
        <v>105</v>
      </c>
    </row>
    <row r="11" spans="2:8" ht="17.100000000000001" customHeight="1" x14ac:dyDescent="0.25">
      <c r="B11" s="39" t="s">
        <v>125</v>
      </c>
      <c r="C11" s="36" t="s">
        <v>105</v>
      </c>
      <c r="D11" s="36" t="s">
        <v>105</v>
      </c>
      <c r="E11" s="36" t="s">
        <v>105</v>
      </c>
      <c r="F11" s="36" t="s">
        <v>105</v>
      </c>
      <c r="G11" s="36" t="s">
        <v>105</v>
      </c>
      <c r="H11" s="36" t="s">
        <v>105</v>
      </c>
    </row>
    <row r="12" spans="2:8" ht="17.100000000000001" customHeight="1" x14ac:dyDescent="0.25">
      <c r="B12" s="39" t="s">
        <v>124</v>
      </c>
      <c r="C12" s="36" t="s">
        <v>105</v>
      </c>
      <c r="D12" s="36">
        <v>0</v>
      </c>
      <c r="E12" s="36">
        <v>0</v>
      </c>
      <c r="F12" s="36" t="s">
        <v>105</v>
      </c>
      <c r="G12" s="36">
        <v>0</v>
      </c>
      <c r="H12" s="36" t="s">
        <v>105</v>
      </c>
    </row>
    <row r="13" spans="2:8" ht="17.100000000000001" customHeight="1" x14ac:dyDescent="0.25">
      <c r="B13" s="39" t="s">
        <v>123</v>
      </c>
      <c r="C13" s="36">
        <v>7</v>
      </c>
      <c r="D13" s="36" t="s">
        <v>105</v>
      </c>
      <c r="E13" s="36" t="s">
        <v>105</v>
      </c>
      <c r="F13" s="36" t="s">
        <v>105</v>
      </c>
      <c r="G13" s="36" t="s">
        <v>105</v>
      </c>
      <c r="H13" s="36" t="s">
        <v>105</v>
      </c>
    </row>
    <row r="14" spans="2:8" ht="17.100000000000001" customHeight="1" x14ac:dyDescent="0.25">
      <c r="B14" s="39" t="s">
        <v>122</v>
      </c>
      <c r="C14" s="36" t="s">
        <v>105</v>
      </c>
      <c r="D14" s="36" t="s">
        <v>105</v>
      </c>
      <c r="E14" s="36" t="s">
        <v>105</v>
      </c>
      <c r="F14" s="36" t="s">
        <v>105</v>
      </c>
      <c r="G14" s="36" t="s">
        <v>105</v>
      </c>
      <c r="H14" s="36" t="s">
        <v>105</v>
      </c>
    </row>
    <row r="15" spans="2:8" ht="17.100000000000001" customHeight="1" x14ac:dyDescent="0.25">
      <c r="B15" s="39" t="s">
        <v>121</v>
      </c>
      <c r="C15" s="36">
        <v>45</v>
      </c>
      <c r="D15" s="36">
        <v>13</v>
      </c>
      <c r="E15" s="36">
        <v>9</v>
      </c>
      <c r="F15" s="36">
        <v>13</v>
      </c>
      <c r="G15" s="36">
        <v>29</v>
      </c>
      <c r="H15" s="36">
        <v>22</v>
      </c>
    </row>
    <row r="16" spans="2:8" ht="17.100000000000001" customHeight="1" x14ac:dyDescent="0.25">
      <c r="B16" s="39" t="s">
        <v>120</v>
      </c>
      <c r="C16" s="36">
        <v>15</v>
      </c>
      <c r="D16" s="36">
        <v>20</v>
      </c>
      <c r="E16" s="36">
        <v>14</v>
      </c>
      <c r="F16" s="36">
        <v>7</v>
      </c>
      <c r="G16" s="36">
        <v>8</v>
      </c>
      <c r="H16" s="36">
        <v>28</v>
      </c>
    </row>
    <row r="17" spans="2:8" ht="17.100000000000001" customHeight="1" x14ac:dyDescent="0.25">
      <c r="B17" s="39" t="s">
        <v>119</v>
      </c>
      <c r="C17" s="36" t="s">
        <v>105</v>
      </c>
      <c r="D17" s="36">
        <v>7</v>
      </c>
      <c r="E17" s="36" t="s">
        <v>105</v>
      </c>
      <c r="F17" s="36" t="s">
        <v>105</v>
      </c>
      <c r="G17" s="36">
        <v>0</v>
      </c>
      <c r="H17" s="36" t="s">
        <v>105</v>
      </c>
    </row>
    <row r="18" spans="2:8" ht="17.100000000000001" customHeight="1" x14ac:dyDescent="0.25">
      <c r="B18" s="39" t="s">
        <v>118</v>
      </c>
      <c r="C18" s="36">
        <v>9</v>
      </c>
      <c r="D18" s="36" t="s">
        <v>105</v>
      </c>
      <c r="E18" s="36" t="s">
        <v>105</v>
      </c>
      <c r="F18" s="36" t="s">
        <v>105</v>
      </c>
      <c r="G18" s="36">
        <v>0</v>
      </c>
      <c r="H18" s="36">
        <v>9</v>
      </c>
    </row>
    <row r="19" spans="2:8" ht="17.100000000000001" customHeight="1" x14ac:dyDescent="0.25">
      <c r="B19" s="39" t="s">
        <v>117</v>
      </c>
      <c r="C19" s="36" t="s">
        <v>105</v>
      </c>
      <c r="D19" s="36" t="s">
        <v>105</v>
      </c>
      <c r="E19" s="36" t="s">
        <v>105</v>
      </c>
      <c r="F19" s="36" t="s">
        <v>105</v>
      </c>
      <c r="G19" s="36">
        <v>0</v>
      </c>
      <c r="H19" s="36" t="s">
        <v>105</v>
      </c>
    </row>
    <row r="20" spans="2:8" ht="17.100000000000001" customHeight="1" x14ac:dyDescent="0.25">
      <c r="B20" s="39" t="s">
        <v>116</v>
      </c>
      <c r="C20" s="36">
        <v>8</v>
      </c>
      <c r="D20" s="36" t="s">
        <v>105</v>
      </c>
      <c r="E20" s="36">
        <v>7</v>
      </c>
      <c r="F20" s="36" t="s">
        <v>105</v>
      </c>
      <c r="G20" s="36">
        <v>0</v>
      </c>
      <c r="H20" s="36">
        <v>10</v>
      </c>
    </row>
    <row r="21" spans="2:8" ht="17.100000000000001" customHeight="1" x14ac:dyDescent="0.25">
      <c r="B21" s="39" t="s">
        <v>115</v>
      </c>
      <c r="C21" s="36">
        <v>10</v>
      </c>
      <c r="D21" s="36" t="s">
        <v>105</v>
      </c>
      <c r="E21" s="36">
        <v>0</v>
      </c>
      <c r="F21" s="36" t="s">
        <v>105</v>
      </c>
      <c r="G21" s="36">
        <v>0</v>
      </c>
      <c r="H21" s="36">
        <v>6</v>
      </c>
    </row>
    <row r="22" spans="2:8" ht="17.100000000000001" customHeight="1" x14ac:dyDescent="0.25">
      <c r="B22" s="39" t="s">
        <v>114</v>
      </c>
      <c r="C22" s="36" t="s">
        <v>105</v>
      </c>
      <c r="D22" s="36" t="s">
        <v>105</v>
      </c>
      <c r="E22" s="36" t="s">
        <v>105</v>
      </c>
      <c r="F22" s="36">
        <v>0</v>
      </c>
      <c r="G22" s="36" t="s">
        <v>105</v>
      </c>
      <c r="H22" s="36" t="s">
        <v>105</v>
      </c>
    </row>
    <row r="23" spans="2:8" ht="17.100000000000001" customHeight="1" x14ac:dyDescent="0.25">
      <c r="B23" s="39" t="s">
        <v>148</v>
      </c>
      <c r="C23" s="36">
        <v>9</v>
      </c>
      <c r="D23" s="36">
        <v>36</v>
      </c>
      <c r="E23" s="36">
        <v>8</v>
      </c>
      <c r="F23" s="36">
        <v>8</v>
      </c>
      <c r="G23" s="36" t="s">
        <v>105</v>
      </c>
      <c r="H23" s="36">
        <v>11</v>
      </c>
    </row>
    <row r="24" spans="2:8" ht="17.100000000000001" customHeight="1" x14ac:dyDescent="0.25">
      <c r="B24" s="39" t="s">
        <v>112</v>
      </c>
      <c r="C24" s="36">
        <v>6</v>
      </c>
      <c r="D24" s="36">
        <v>7</v>
      </c>
      <c r="E24" s="36" t="s">
        <v>105</v>
      </c>
      <c r="F24" s="36" t="s">
        <v>105</v>
      </c>
      <c r="G24" s="36">
        <v>0</v>
      </c>
      <c r="H24" s="36" t="s">
        <v>105</v>
      </c>
    </row>
    <row r="25" spans="2:8" ht="17.100000000000001" customHeight="1" x14ac:dyDescent="0.25">
      <c r="B25" s="48" t="s">
        <v>111</v>
      </c>
      <c r="C25" s="36">
        <v>11</v>
      </c>
      <c r="D25" s="36" t="s">
        <v>105</v>
      </c>
      <c r="E25" s="36">
        <v>0</v>
      </c>
      <c r="F25" s="36" t="s">
        <v>105</v>
      </c>
      <c r="G25" s="36">
        <v>0</v>
      </c>
      <c r="H25" s="36">
        <v>6</v>
      </c>
    </row>
    <row r="26" spans="2:8" ht="17.100000000000001" customHeight="1" thickBot="1" x14ac:dyDescent="0.3">
      <c r="B26" s="45" t="s">
        <v>110</v>
      </c>
      <c r="C26" s="76">
        <v>147</v>
      </c>
      <c r="D26" s="59">
        <v>125</v>
      </c>
      <c r="E26" s="59">
        <v>62</v>
      </c>
      <c r="F26" s="59">
        <v>51</v>
      </c>
      <c r="G26" s="59">
        <v>49</v>
      </c>
      <c r="H26" s="76">
        <v>135</v>
      </c>
    </row>
    <row r="27" spans="2:8" x14ac:dyDescent="0.25">
      <c r="B27" s="116" t="s">
        <v>131</v>
      </c>
      <c r="C27" s="116"/>
      <c r="D27" s="116"/>
      <c r="E27" s="116"/>
      <c r="F27" s="116"/>
      <c r="G27" s="116"/>
      <c r="H27" s="116"/>
    </row>
    <row r="28" spans="2:8" x14ac:dyDescent="0.25">
      <c r="B28" s="62" t="s">
        <v>96</v>
      </c>
    </row>
  </sheetData>
  <mergeCells count="5">
    <mergeCell ref="B3:B4"/>
    <mergeCell ref="B2:H2"/>
    <mergeCell ref="B1:H1"/>
    <mergeCell ref="B27:H27"/>
    <mergeCell ref="C3:H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3"/>
  <sheetViews>
    <sheetView zoomScale="90" zoomScaleNormal="90" workbookViewId="0">
      <pane ySplit="4" topLeftCell="A5" activePane="bottomLeft" state="frozen"/>
      <selection pane="bottomLeft" activeCell="B1" sqref="B1:D1"/>
    </sheetView>
  </sheetViews>
  <sheetFormatPr defaultColWidth="8.85546875" defaultRowHeight="15" x14ac:dyDescent="0.25"/>
  <cols>
    <col min="1" max="1" width="8.85546875" style="27"/>
    <col min="2" max="2" width="29.140625" style="27" customWidth="1"/>
    <col min="3" max="3" width="37.42578125" style="27" customWidth="1"/>
    <col min="4" max="4" width="13.42578125" style="27" customWidth="1"/>
    <col min="5" max="5" width="8.85546875" style="27"/>
    <col min="6" max="6" width="20.140625" style="27" customWidth="1"/>
    <col min="7" max="16384" width="8.85546875" style="27"/>
  </cols>
  <sheetData>
    <row r="1" spans="2:4" ht="50.25" customHeight="1" x14ac:dyDescent="0.25">
      <c r="B1" s="114" t="s">
        <v>197</v>
      </c>
      <c r="C1" s="114"/>
      <c r="D1" s="114"/>
    </row>
    <row r="2" spans="2:4" s="40" customFormat="1" x14ac:dyDescent="0.25">
      <c r="B2" s="121" t="s">
        <v>143</v>
      </c>
      <c r="C2" s="121"/>
      <c r="D2" s="121"/>
    </row>
    <row r="3" spans="2:4" ht="15" customHeight="1" x14ac:dyDescent="0.25">
      <c r="B3" s="120" t="s">
        <v>83</v>
      </c>
      <c r="C3" s="120" t="s">
        <v>101</v>
      </c>
      <c r="D3" s="70" t="s">
        <v>110</v>
      </c>
    </row>
    <row r="4" spans="2:4" ht="38.25" x14ac:dyDescent="0.25">
      <c r="B4" s="120"/>
      <c r="C4" s="120"/>
      <c r="D4" s="13" t="s">
        <v>179</v>
      </c>
    </row>
    <row r="5" spans="2:4" ht="17.100000000000001" customHeight="1" x14ac:dyDescent="0.25">
      <c r="B5" s="118" t="s">
        <v>199</v>
      </c>
      <c r="C5" s="26" t="s">
        <v>5</v>
      </c>
      <c r="D5" s="51">
        <v>6</v>
      </c>
    </row>
    <row r="6" spans="2:4" ht="17.100000000000001" customHeight="1" x14ac:dyDescent="0.25">
      <c r="B6" s="118"/>
      <c r="C6" s="26" t="s">
        <v>6</v>
      </c>
      <c r="D6" s="51">
        <v>3</v>
      </c>
    </row>
    <row r="7" spans="2:4" ht="17.100000000000001" customHeight="1" x14ac:dyDescent="0.25">
      <c r="B7" s="118"/>
      <c r="C7" s="26" t="s">
        <v>12</v>
      </c>
      <c r="D7" s="51">
        <v>3</v>
      </c>
    </row>
    <row r="8" spans="2:4" ht="17.100000000000001" customHeight="1" x14ac:dyDescent="0.25">
      <c r="B8" s="118"/>
      <c r="C8" s="26" t="s">
        <v>20</v>
      </c>
      <c r="D8" s="51">
        <v>3</v>
      </c>
    </row>
    <row r="9" spans="2:4" ht="17.100000000000001" customHeight="1" x14ac:dyDescent="0.25">
      <c r="B9" s="118"/>
      <c r="C9" s="26" t="s">
        <v>28</v>
      </c>
      <c r="D9" s="51">
        <v>8</v>
      </c>
    </row>
    <row r="10" spans="2:4" ht="17.100000000000001" customHeight="1" x14ac:dyDescent="0.25">
      <c r="B10" s="118"/>
      <c r="C10" s="26" t="s">
        <v>30</v>
      </c>
      <c r="D10" s="51">
        <v>33</v>
      </c>
    </row>
    <row r="11" spans="2:4" ht="17.100000000000001" customHeight="1" x14ac:dyDescent="0.25">
      <c r="B11" s="118"/>
      <c r="C11" s="26" t="s">
        <v>33</v>
      </c>
      <c r="D11" s="51">
        <v>32</v>
      </c>
    </row>
    <row r="12" spans="2:4" ht="17.100000000000001" customHeight="1" x14ac:dyDescent="0.25">
      <c r="B12" s="118"/>
      <c r="C12" s="26" t="s">
        <v>34</v>
      </c>
      <c r="D12" s="51">
        <v>4</v>
      </c>
    </row>
    <row r="13" spans="2:4" ht="17.100000000000001" customHeight="1" x14ac:dyDescent="0.25">
      <c r="B13" s="118"/>
      <c r="C13" s="26" t="s">
        <v>40</v>
      </c>
      <c r="D13" s="51">
        <v>2</v>
      </c>
    </row>
    <row r="14" spans="2:4" ht="17.100000000000001" customHeight="1" x14ac:dyDescent="0.25">
      <c r="B14" s="118"/>
      <c r="C14" s="26" t="s">
        <v>41</v>
      </c>
      <c r="D14" s="51">
        <v>10</v>
      </c>
    </row>
    <row r="15" spans="2:4" ht="17.100000000000001" customHeight="1" x14ac:dyDescent="0.25">
      <c r="B15" s="118"/>
      <c r="C15" s="26" t="s">
        <v>42</v>
      </c>
      <c r="D15" s="51">
        <v>7</v>
      </c>
    </row>
    <row r="16" spans="2:4" ht="17.100000000000001" customHeight="1" x14ac:dyDescent="0.25">
      <c r="B16" s="118"/>
      <c r="C16" s="26" t="s">
        <v>43</v>
      </c>
      <c r="D16" s="51">
        <v>2</v>
      </c>
    </row>
    <row r="17" spans="2:4" ht="17.100000000000001" customHeight="1" x14ac:dyDescent="0.25">
      <c r="B17" s="119"/>
      <c r="C17" s="26" t="s">
        <v>44</v>
      </c>
      <c r="D17" s="51">
        <v>40</v>
      </c>
    </row>
    <row r="18" spans="2:4" ht="17.100000000000001" customHeight="1" x14ac:dyDescent="0.25">
      <c r="B18" s="117" t="s">
        <v>90</v>
      </c>
      <c r="C18" s="26" t="s">
        <v>81</v>
      </c>
      <c r="D18" s="51">
        <v>1</v>
      </c>
    </row>
    <row r="19" spans="2:4" ht="17.100000000000001" customHeight="1" x14ac:dyDescent="0.25">
      <c r="B19" s="118"/>
      <c r="C19" s="26" t="s">
        <v>102</v>
      </c>
      <c r="D19" s="51">
        <v>1</v>
      </c>
    </row>
    <row r="20" spans="2:4" ht="17.100000000000001" customHeight="1" x14ac:dyDescent="0.25">
      <c r="B20" s="118"/>
      <c r="C20" s="26" t="s">
        <v>82</v>
      </c>
      <c r="D20" s="51">
        <v>3</v>
      </c>
    </row>
    <row r="21" spans="2:4" ht="17.100000000000001" customHeight="1" x14ac:dyDescent="0.25">
      <c r="B21" s="118"/>
      <c r="C21" s="26" t="s">
        <v>35</v>
      </c>
      <c r="D21" s="51">
        <v>109</v>
      </c>
    </row>
    <row r="22" spans="2:4" ht="17.100000000000001" customHeight="1" x14ac:dyDescent="0.25">
      <c r="B22" s="118"/>
      <c r="C22" s="26" t="s">
        <v>91</v>
      </c>
      <c r="D22" s="51">
        <v>2</v>
      </c>
    </row>
    <row r="23" spans="2:4" ht="17.100000000000001" customHeight="1" x14ac:dyDescent="0.25">
      <c r="B23" s="118"/>
      <c r="C23" s="26" t="s">
        <v>45</v>
      </c>
      <c r="D23" s="51">
        <v>5</v>
      </c>
    </row>
    <row r="24" spans="2:4" ht="17.100000000000001" customHeight="1" x14ac:dyDescent="0.25">
      <c r="B24" s="117" t="s">
        <v>77</v>
      </c>
      <c r="C24" s="26" t="s">
        <v>3</v>
      </c>
      <c r="D24" s="51">
        <v>39</v>
      </c>
    </row>
    <row r="25" spans="2:4" ht="17.100000000000001" customHeight="1" x14ac:dyDescent="0.25">
      <c r="B25" s="118"/>
      <c r="C25" s="26" t="s">
        <v>7</v>
      </c>
      <c r="D25" s="51">
        <v>15</v>
      </c>
    </row>
    <row r="26" spans="2:4" ht="17.100000000000001" customHeight="1" x14ac:dyDescent="0.25">
      <c r="B26" s="118"/>
      <c r="C26" s="26" t="s">
        <v>8</v>
      </c>
      <c r="D26" s="51">
        <v>4</v>
      </c>
    </row>
    <row r="27" spans="2:4" ht="17.100000000000001" customHeight="1" x14ac:dyDescent="0.25">
      <c r="B27" s="118"/>
      <c r="C27" s="26" t="s">
        <v>37</v>
      </c>
      <c r="D27" s="51">
        <v>2</v>
      </c>
    </row>
    <row r="28" spans="2:4" ht="17.100000000000001" customHeight="1" x14ac:dyDescent="0.25">
      <c r="B28" s="117" t="s">
        <v>99</v>
      </c>
      <c r="C28" s="26" t="s">
        <v>9</v>
      </c>
      <c r="D28" s="51">
        <v>2</v>
      </c>
    </row>
    <row r="29" spans="2:4" ht="17.100000000000001" customHeight="1" x14ac:dyDescent="0.25">
      <c r="B29" s="118"/>
      <c r="C29" s="26" t="s">
        <v>11</v>
      </c>
      <c r="D29" s="51">
        <v>5</v>
      </c>
    </row>
    <row r="30" spans="2:4" ht="17.100000000000001" customHeight="1" x14ac:dyDescent="0.25">
      <c r="B30" s="118"/>
      <c r="C30" s="26" t="s">
        <v>13</v>
      </c>
      <c r="D30" s="51">
        <v>1</v>
      </c>
    </row>
    <row r="31" spans="2:4" ht="17.100000000000001" customHeight="1" x14ac:dyDescent="0.25">
      <c r="B31" s="118"/>
      <c r="C31" s="26" t="s">
        <v>15</v>
      </c>
      <c r="D31" s="51">
        <v>2</v>
      </c>
    </row>
    <row r="32" spans="2:4" ht="17.100000000000001" customHeight="1" x14ac:dyDescent="0.25">
      <c r="B32" s="118"/>
      <c r="C32" s="26" t="s">
        <v>18</v>
      </c>
      <c r="D32" s="51">
        <v>4</v>
      </c>
    </row>
    <row r="33" spans="2:4" ht="17.100000000000001" customHeight="1" x14ac:dyDescent="0.25">
      <c r="B33" s="118"/>
      <c r="C33" s="26" t="s">
        <v>19</v>
      </c>
      <c r="D33" s="51">
        <v>9</v>
      </c>
    </row>
    <row r="34" spans="2:4" ht="17.100000000000001" customHeight="1" x14ac:dyDescent="0.25">
      <c r="B34" s="118"/>
      <c r="C34" s="26" t="s">
        <v>23</v>
      </c>
      <c r="D34" s="51">
        <v>7</v>
      </c>
    </row>
    <row r="35" spans="2:4" ht="17.100000000000001" customHeight="1" x14ac:dyDescent="0.25">
      <c r="B35" s="118"/>
      <c r="C35" s="26" t="s">
        <v>24</v>
      </c>
      <c r="D35" s="51">
        <v>2</v>
      </c>
    </row>
    <row r="36" spans="2:4" ht="17.100000000000001" customHeight="1" x14ac:dyDescent="0.25">
      <c r="B36" s="118"/>
      <c r="C36" s="26" t="s">
        <v>26</v>
      </c>
      <c r="D36" s="51">
        <v>3</v>
      </c>
    </row>
    <row r="37" spans="2:4" ht="17.100000000000001" customHeight="1" x14ac:dyDescent="0.25">
      <c r="B37" s="118"/>
      <c r="C37" s="26" t="s">
        <v>29</v>
      </c>
      <c r="D37" s="51">
        <v>8</v>
      </c>
    </row>
    <row r="38" spans="2:4" ht="17.100000000000001" customHeight="1" x14ac:dyDescent="0.25">
      <c r="B38" s="118"/>
      <c r="C38" s="26" t="s">
        <v>31</v>
      </c>
      <c r="D38" s="51">
        <v>2</v>
      </c>
    </row>
    <row r="39" spans="2:4" ht="17.100000000000001" customHeight="1" x14ac:dyDescent="0.25">
      <c r="B39" s="119"/>
      <c r="C39" s="26" t="s">
        <v>36</v>
      </c>
      <c r="D39" s="51">
        <v>5</v>
      </c>
    </row>
    <row r="40" spans="2:4" ht="17.100000000000001" customHeight="1" x14ac:dyDescent="0.25">
      <c r="B40" s="117" t="s">
        <v>79</v>
      </c>
      <c r="C40" s="26" t="s">
        <v>2</v>
      </c>
      <c r="D40" s="51">
        <v>44</v>
      </c>
    </row>
    <row r="41" spans="2:4" ht="17.100000000000001" customHeight="1" x14ac:dyDescent="0.25">
      <c r="B41" s="118"/>
      <c r="C41" s="26" t="s">
        <v>174</v>
      </c>
      <c r="D41" s="51">
        <v>1</v>
      </c>
    </row>
    <row r="42" spans="2:4" ht="17.100000000000001" customHeight="1" x14ac:dyDescent="0.25">
      <c r="B42" s="119"/>
      <c r="C42" s="26" t="s">
        <v>39</v>
      </c>
      <c r="D42" s="51">
        <v>4</v>
      </c>
    </row>
    <row r="43" spans="2:4" ht="17.100000000000001" customHeight="1" x14ac:dyDescent="0.25">
      <c r="B43" s="92" t="s">
        <v>0</v>
      </c>
      <c r="C43" s="26" t="s">
        <v>0</v>
      </c>
      <c r="D43" s="51">
        <v>31</v>
      </c>
    </row>
    <row r="44" spans="2:4" ht="17.100000000000001" customHeight="1" x14ac:dyDescent="0.25">
      <c r="B44" s="86" t="s">
        <v>80</v>
      </c>
      <c r="C44" s="26" t="s">
        <v>92</v>
      </c>
      <c r="D44" s="51">
        <v>5</v>
      </c>
    </row>
    <row r="45" spans="2:4" ht="17.100000000000001" customHeight="1" x14ac:dyDescent="0.25">
      <c r="B45" s="85"/>
      <c r="C45" s="26" t="s">
        <v>93</v>
      </c>
      <c r="D45" s="51">
        <v>18</v>
      </c>
    </row>
    <row r="46" spans="2:4" ht="17.100000000000001" customHeight="1" x14ac:dyDescent="0.25">
      <c r="B46" s="86" t="s">
        <v>103</v>
      </c>
      <c r="C46" s="26" t="s">
        <v>94</v>
      </c>
      <c r="D46" s="51">
        <v>2</v>
      </c>
    </row>
    <row r="47" spans="2:4" ht="17.100000000000001" customHeight="1" x14ac:dyDescent="0.25">
      <c r="B47" s="85"/>
      <c r="C47" s="26" t="s">
        <v>95</v>
      </c>
      <c r="D47" s="51">
        <v>12</v>
      </c>
    </row>
    <row r="48" spans="2:4" ht="17.100000000000001" customHeight="1" x14ac:dyDescent="0.25">
      <c r="B48" s="117" t="s">
        <v>87</v>
      </c>
      <c r="C48" s="26" t="s">
        <v>1</v>
      </c>
      <c r="D48" s="51">
        <v>10</v>
      </c>
    </row>
    <row r="49" spans="2:4" ht="17.100000000000001" customHeight="1" x14ac:dyDescent="0.25">
      <c r="B49" s="119"/>
      <c r="C49" s="26" t="s">
        <v>27</v>
      </c>
      <c r="D49" s="51">
        <v>3</v>
      </c>
    </row>
    <row r="50" spans="2:4" ht="17.100000000000001" customHeight="1" x14ac:dyDescent="0.25">
      <c r="B50" s="117" t="s">
        <v>73</v>
      </c>
      <c r="C50" s="26" t="s">
        <v>14</v>
      </c>
      <c r="D50" s="51">
        <v>11</v>
      </c>
    </row>
    <row r="51" spans="2:4" ht="17.100000000000001" customHeight="1" x14ac:dyDescent="0.25">
      <c r="B51" s="119"/>
      <c r="C51" s="26" t="s">
        <v>38</v>
      </c>
      <c r="D51" s="51">
        <v>1</v>
      </c>
    </row>
    <row r="52" spans="2:4" ht="17.100000000000001" customHeight="1" x14ac:dyDescent="0.25">
      <c r="B52" s="91" t="s">
        <v>78</v>
      </c>
      <c r="C52" s="26" t="s">
        <v>25</v>
      </c>
      <c r="D52" s="51">
        <v>8</v>
      </c>
    </row>
    <row r="53" spans="2:4" ht="17.100000000000001" customHeight="1" x14ac:dyDescent="0.25">
      <c r="B53" s="86" t="s">
        <v>76</v>
      </c>
      <c r="C53" s="26" t="s">
        <v>4</v>
      </c>
      <c r="D53" s="51">
        <v>6</v>
      </c>
    </row>
    <row r="54" spans="2:4" ht="17.100000000000001" customHeight="1" x14ac:dyDescent="0.25">
      <c r="B54" s="85"/>
      <c r="C54" s="26" t="s">
        <v>22</v>
      </c>
      <c r="D54" s="51">
        <v>1</v>
      </c>
    </row>
    <row r="55" spans="2:4" ht="17.100000000000001" customHeight="1" x14ac:dyDescent="0.25">
      <c r="B55" s="39" t="s">
        <v>72</v>
      </c>
      <c r="C55" s="26" t="s">
        <v>17</v>
      </c>
      <c r="D55" s="36">
        <v>3</v>
      </c>
    </row>
    <row r="56" spans="2:4" ht="17.100000000000001" customHeight="1" x14ac:dyDescent="0.25">
      <c r="B56" s="39" t="s">
        <v>74</v>
      </c>
      <c r="C56" s="26" t="s">
        <v>16</v>
      </c>
      <c r="D56" s="36">
        <v>2</v>
      </c>
    </row>
    <row r="57" spans="2:4" ht="17.100000000000001" customHeight="1" x14ac:dyDescent="0.25">
      <c r="B57" s="84" t="s">
        <v>89</v>
      </c>
      <c r="C57" s="26" t="s">
        <v>21</v>
      </c>
      <c r="D57" s="36">
        <v>1</v>
      </c>
    </row>
    <row r="58" spans="2:4" ht="17.100000000000001" customHeight="1" x14ac:dyDescent="0.25">
      <c r="B58" s="84" t="s">
        <v>75</v>
      </c>
      <c r="C58" s="26" t="s">
        <v>175</v>
      </c>
      <c r="D58" s="36">
        <v>1</v>
      </c>
    </row>
    <row r="59" spans="2:4" ht="17.100000000000001" customHeight="1" x14ac:dyDescent="0.25">
      <c r="B59" s="84" t="s">
        <v>85</v>
      </c>
      <c r="C59" s="26" t="s">
        <v>104</v>
      </c>
      <c r="D59" s="36">
        <v>1</v>
      </c>
    </row>
    <row r="60" spans="2:4" ht="17.100000000000001" customHeight="1" x14ac:dyDescent="0.25">
      <c r="B60" s="84" t="s">
        <v>32</v>
      </c>
      <c r="C60" s="26" t="s">
        <v>32</v>
      </c>
      <c r="D60" s="36">
        <v>1</v>
      </c>
    </row>
    <row r="61" spans="2:4" ht="17.100000000000001" customHeight="1" x14ac:dyDescent="0.25">
      <c r="B61" s="84" t="s">
        <v>10</v>
      </c>
      <c r="C61" s="26" t="s">
        <v>10</v>
      </c>
      <c r="D61" s="36">
        <v>1</v>
      </c>
    </row>
    <row r="62" spans="2:4" ht="17.100000000000001" customHeight="1" thickBot="1" x14ac:dyDescent="0.3">
      <c r="B62" s="35" t="s">
        <v>139</v>
      </c>
      <c r="C62" s="35" t="s">
        <v>139</v>
      </c>
      <c r="D62" s="87">
        <v>12</v>
      </c>
    </row>
    <row r="63" spans="2:4" ht="17.100000000000001" customHeight="1" x14ac:dyDescent="0.25">
      <c r="B63" s="90" t="s">
        <v>96</v>
      </c>
      <c r="C63" s="90"/>
      <c r="D63" s="90"/>
    </row>
  </sheetData>
  <mergeCells count="11">
    <mergeCell ref="B1:D1"/>
    <mergeCell ref="B2:D2"/>
    <mergeCell ref="B5:B17"/>
    <mergeCell ref="B18:B23"/>
    <mergeCell ref="B24:B27"/>
    <mergeCell ref="C3:C4"/>
    <mergeCell ref="B28:B39"/>
    <mergeCell ref="B40:B42"/>
    <mergeCell ref="B48:B49"/>
    <mergeCell ref="B50:B51"/>
    <mergeCell ref="B3:B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2"/>
  <sheetViews>
    <sheetView zoomScale="90" zoomScaleNormal="90" workbookViewId="0">
      <selection activeCell="B1" sqref="B1:F1"/>
    </sheetView>
  </sheetViews>
  <sheetFormatPr defaultColWidth="22.7109375" defaultRowHeight="14.25" x14ac:dyDescent="0.2"/>
  <cols>
    <col min="1" max="1" width="8.140625" style="1" customWidth="1"/>
    <col min="2" max="2" width="26.42578125" style="1" customWidth="1"/>
    <col min="3" max="3" width="14.140625" style="1" customWidth="1"/>
    <col min="4" max="5" width="14.7109375" style="1" customWidth="1"/>
    <col min="6" max="6" width="16.28515625" style="1" customWidth="1"/>
    <col min="7" max="16384" width="22.7109375" style="1"/>
  </cols>
  <sheetData>
    <row r="1" spans="2:6" s="32" customFormat="1" ht="48.75" customHeight="1" x14ac:dyDescent="0.25">
      <c r="B1" s="100" t="s">
        <v>187</v>
      </c>
      <c r="C1" s="100"/>
      <c r="D1" s="100"/>
      <c r="E1" s="100"/>
      <c r="F1" s="100"/>
    </row>
    <row r="2" spans="2:6" s="47" customFormat="1" x14ac:dyDescent="0.25">
      <c r="B2" s="99" t="s">
        <v>132</v>
      </c>
      <c r="C2" s="99"/>
      <c r="D2" s="99"/>
      <c r="E2" s="99"/>
    </row>
    <row r="3" spans="2:6" ht="38.25" x14ac:dyDescent="0.25">
      <c r="B3" s="55"/>
      <c r="C3" s="96" t="s">
        <v>149</v>
      </c>
      <c r="D3" s="56" t="s">
        <v>137</v>
      </c>
      <c r="E3" s="56" t="s">
        <v>180</v>
      </c>
      <c r="F3" s="56" t="s">
        <v>133</v>
      </c>
    </row>
    <row r="4" spans="2:6" ht="17.100000000000001" customHeight="1" x14ac:dyDescent="0.2">
      <c r="B4" s="54" t="s">
        <v>106</v>
      </c>
      <c r="C4" s="54">
        <v>75</v>
      </c>
      <c r="D4" s="54">
        <v>64</v>
      </c>
      <c r="E4" s="54">
        <v>9</v>
      </c>
      <c r="F4" s="54">
        <v>4</v>
      </c>
    </row>
    <row r="5" spans="2:6" ht="17.100000000000001" customHeight="1" x14ac:dyDescent="0.2">
      <c r="B5" s="3" t="s">
        <v>107</v>
      </c>
      <c r="C5" s="3">
        <v>129</v>
      </c>
      <c r="D5" s="3">
        <v>102</v>
      </c>
      <c r="E5" s="3">
        <v>5</v>
      </c>
      <c r="F5" s="3">
        <v>1</v>
      </c>
    </row>
    <row r="6" spans="2:6" ht="17.100000000000001" customHeight="1" x14ac:dyDescent="0.2">
      <c r="B6" s="3" t="s">
        <v>108</v>
      </c>
      <c r="C6" s="3">
        <v>28</v>
      </c>
      <c r="D6" s="3">
        <v>24</v>
      </c>
      <c r="E6" s="3">
        <v>2</v>
      </c>
      <c r="F6" s="3">
        <v>0</v>
      </c>
    </row>
    <row r="7" spans="2:6" ht="17.100000000000001" customHeight="1" x14ac:dyDescent="0.2">
      <c r="B7" s="3" t="s">
        <v>109</v>
      </c>
      <c r="C7" s="3">
        <v>146</v>
      </c>
      <c r="D7" s="3">
        <v>116</v>
      </c>
      <c r="E7" s="3">
        <v>19</v>
      </c>
      <c r="F7" s="3">
        <v>7</v>
      </c>
    </row>
    <row r="8" spans="2:6" ht="17.100000000000001" customHeight="1" x14ac:dyDescent="0.2">
      <c r="B8" s="3" t="s">
        <v>127</v>
      </c>
      <c r="C8" s="3">
        <v>134</v>
      </c>
      <c r="D8" s="3">
        <v>87</v>
      </c>
      <c r="E8" s="3">
        <v>7</v>
      </c>
      <c r="F8" s="3">
        <v>3</v>
      </c>
    </row>
    <row r="9" spans="2:6" s="6" customFormat="1" ht="17.100000000000001" customHeight="1" x14ac:dyDescent="0.2">
      <c r="B9" s="48" t="s">
        <v>126</v>
      </c>
      <c r="C9" s="48">
        <v>55</v>
      </c>
      <c r="D9" s="48">
        <v>36</v>
      </c>
      <c r="E9" s="48">
        <v>3</v>
      </c>
      <c r="F9" s="48">
        <v>2</v>
      </c>
    </row>
    <row r="10" spans="2:6" s="2" customFormat="1" ht="17.100000000000001" customHeight="1" x14ac:dyDescent="0.2">
      <c r="B10" s="3" t="s">
        <v>125</v>
      </c>
      <c r="C10" s="3">
        <v>180</v>
      </c>
      <c r="D10" s="3">
        <v>109</v>
      </c>
      <c r="E10" s="3">
        <v>18</v>
      </c>
      <c r="F10" s="3">
        <v>11</v>
      </c>
    </row>
    <row r="11" spans="2:6" s="4" customFormat="1" ht="17.100000000000001" customHeight="1" x14ac:dyDescent="0.2">
      <c r="B11" s="3" t="s">
        <v>124</v>
      </c>
      <c r="C11" s="3">
        <v>108</v>
      </c>
      <c r="D11" s="3">
        <v>71</v>
      </c>
      <c r="E11" s="3">
        <v>7</v>
      </c>
      <c r="F11" s="3">
        <v>2</v>
      </c>
    </row>
    <row r="12" spans="2:6" s="4" customFormat="1" ht="17.100000000000001" customHeight="1" x14ac:dyDescent="0.2">
      <c r="B12" s="3" t="s">
        <v>123</v>
      </c>
      <c r="C12" s="3">
        <v>101</v>
      </c>
      <c r="D12" s="3">
        <v>84</v>
      </c>
      <c r="E12" s="3">
        <v>20</v>
      </c>
      <c r="F12" s="3">
        <v>10</v>
      </c>
    </row>
    <row r="13" spans="2:6" s="4" customFormat="1" ht="17.100000000000001" customHeight="1" x14ac:dyDescent="0.2">
      <c r="B13" s="3" t="s">
        <v>122</v>
      </c>
      <c r="C13" s="3">
        <v>157</v>
      </c>
      <c r="D13" s="3">
        <v>111</v>
      </c>
      <c r="E13" s="3">
        <v>15</v>
      </c>
      <c r="F13" s="3">
        <v>7</v>
      </c>
    </row>
    <row r="14" spans="2:6" s="4" customFormat="1" ht="17.100000000000001" customHeight="1" x14ac:dyDescent="0.2">
      <c r="B14" s="3" t="s">
        <v>121</v>
      </c>
      <c r="C14" s="3">
        <v>797</v>
      </c>
      <c r="D14" s="3">
        <v>692</v>
      </c>
      <c r="E14" s="3">
        <v>118</v>
      </c>
      <c r="F14" s="3">
        <v>44</v>
      </c>
    </row>
    <row r="15" spans="2:6" s="4" customFormat="1" ht="17.100000000000001" customHeight="1" x14ac:dyDescent="0.2">
      <c r="B15" s="3" t="s">
        <v>120</v>
      </c>
      <c r="C15" s="79">
        <v>1333</v>
      </c>
      <c r="D15" s="79">
        <v>1068</v>
      </c>
      <c r="E15" s="3">
        <v>90</v>
      </c>
      <c r="F15" s="3">
        <v>34</v>
      </c>
    </row>
    <row r="16" spans="2:6" s="4" customFormat="1" ht="17.100000000000001" customHeight="1" x14ac:dyDescent="0.2">
      <c r="B16" s="3" t="s">
        <v>119</v>
      </c>
      <c r="C16" s="3">
        <v>184</v>
      </c>
      <c r="D16" s="3">
        <v>149</v>
      </c>
      <c r="E16" s="3">
        <v>15</v>
      </c>
      <c r="F16" s="3">
        <v>7</v>
      </c>
    </row>
    <row r="17" spans="2:6" s="4" customFormat="1" ht="17.100000000000001" customHeight="1" x14ac:dyDescent="0.2">
      <c r="B17" s="3" t="s">
        <v>118</v>
      </c>
      <c r="C17" s="3">
        <v>234</v>
      </c>
      <c r="D17" s="3">
        <v>178</v>
      </c>
      <c r="E17" s="3">
        <v>26</v>
      </c>
      <c r="F17" s="3">
        <v>16</v>
      </c>
    </row>
    <row r="18" spans="2:6" s="4" customFormat="1" ht="17.100000000000001" customHeight="1" x14ac:dyDescent="0.2">
      <c r="B18" s="3" t="s">
        <v>117</v>
      </c>
      <c r="C18" s="3">
        <v>110</v>
      </c>
      <c r="D18" s="3">
        <v>90</v>
      </c>
      <c r="E18" s="3">
        <v>8</v>
      </c>
      <c r="F18" s="3">
        <v>3</v>
      </c>
    </row>
    <row r="19" spans="2:6" s="4" customFormat="1" ht="17.100000000000001" customHeight="1" x14ac:dyDescent="0.2">
      <c r="B19" s="3" t="s">
        <v>116</v>
      </c>
      <c r="C19" s="3">
        <v>145</v>
      </c>
      <c r="D19" s="3">
        <v>111</v>
      </c>
      <c r="E19" s="3">
        <v>23</v>
      </c>
      <c r="F19" s="3">
        <v>14</v>
      </c>
    </row>
    <row r="20" spans="2:6" s="4" customFormat="1" ht="17.100000000000001" customHeight="1" x14ac:dyDescent="0.2">
      <c r="B20" s="3" t="s">
        <v>115</v>
      </c>
      <c r="C20" s="3">
        <v>125</v>
      </c>
      <c r="D20" s="3">
        <v>96</v>
      </c>
      <c r="E20" s="3">
        <v>15</v>
      </c>
      <c r="F20" s="3">
        <v>1</v>
      </c>
    </row>
    <row r="21" spans="2:6" s="4" customFormat="1" ht="17.100000000000001" customHeight="1" x14ac:dyDescent="0.2">
      <c r="B21" s="3" t="s">
        <v>114</v>
      </c>
      <c r="C21" s="3">
        <v>160</v>
      </c>
      <c r="D21" s="3">
        <v>121</v>
      </c>
      <c r="E21" s="3">
        <v>12</v>
      </c>
      <c r="F21" s="3">
        <v>3</v>
      </c>
    </row>
    <row r="22" spans="2:6" s="4" customFormat="1" ht="17.100000000000001" customHeight="1" x14ac:dyDescent="0.2">
      <c r="B22" s="3" t="s">
        <v>113</v>
      </c>
      <c r="C22" s="3">
        <v>925</v>
      </c>
      <c r="D22" s="3">
        <v>664</v>
      </c>
      <c r="E22" s="3">
        <v>68</v>
      </c>
      <c r="F22" s="3">
        <v>24</v>
      </c>
    </row>
    <row r="23" spans="2:6" s="4" customFormat="1" ht="17.100000000000001" customHeight="1" x14ac:dyDescent="0.2">
      <c r="B23" s="3" t="s">
        <v>112</v>
      </c>
      <c r="C23" s="3">
        <v>154</v>
      </c>
      <c r="D23" s="3">
        <v>119</v>
      </c>
      <c r="E23" s="3">
        <v>17</v>
      </c>
      <c r="F23" s="3">
        <v>5</v>
      </c>
    </row>
    <row r="24" spans="2:6" s="4" customFormat="1" ht="17.100000000000001" customHeight="1" x14ac:dyDescent="0.2">
      <c r="B24" s="3" t="s">
        <v>111</v>
      </c>
      <c r="C24" s="3">
        <v>237</v>
      </c>
      <c r="D24" s="3">
        <v>177</v>
      </c>
      <c r="E24" s="3">
        <v>20</v>
      </c>
      <c r="F24" s="3">
        <v>10</v>
      </c>
    </row>
    <row r="25" spans="2:6" s="4" customFormat="1" ht="17.100000000000001" customHeight="1" x14ac:dyDescent="0.2">
      <c r="B25" s="78" t="s">
        <v>147</v>
      </c>
      <c r="C25" s="78">
        <v>14</v>
      </c>
      <c r="D25" s="78">
        <v>10</v>
      </c>
      <c r="E25" s="78">
        <v>0</v>
      </c>
      <c r="F25" s="78">
        <v>0</v>
      </c>
    </row>
    <row r="26" spans="2:6" s="4" customFormat="1" ht="17.100000000000001" customHeight="1" thickBot="1" x14ac:dyDescent="0.25">
      <c r="B26" s="5" t="s">
        <v>110</v>
      </c>
      <c r="C26" s="71">
        <v>5511</v>
      </c>
      <c r="D26" s="71">
        <v>4263</v>
      </c>
      <c r="E26" s="71">
        <v>514</v>
      </c>
      <c r="F26" s="71">
        <v>207</v>
      </c>
    </row>
    <row r="27" spans="2:6" s="4" customFormat="1" ht="15.75" customHeight="1" x14ac:dyDescent="0.2">
      <c r="B27" s="73" t="s">
        <v>150</v>
      </c>
      <c r="C27" s="60"/>
      <c r="D27" s="60"/>
      <c r="E27" s="60"/>
    </row>
    <row r="28" spans="2:6" s="4" customFormat="1" ht="15" customHeight="1" x14ac:dyDescent="0.2">
      <c r="B28" s="60" t="s">
        <v>96</v>
      </c>
    </row>
    <row r="29" spans="2:6" s="4" customFormat="1" ht="15" customHeight="1" x14ac:dyDescent="0.2"/>
    <row r="30" spans="2:6" s="4" customFormat="1" ht="15" customHeight="1" x14ac:dyDescent="0.2"/>
    <row r="31" spans="2:6" s="4" customFormat="1" ht="15" customHeight="1" x14ac:dyDescent="0.2">
      <c r="F31" s="82"/>
    </row>
    <row r="32" spans="2:6" x14ac:dyDescent="0.2">
      <c r="B32" s="4"/>
    </row>
  </sheetData>
  <mergeCells count="2">
    <mergeCell ref="B2:E2"/>
    <mergeCell ref="B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2"/>
  <sheetViews>
    <sheetView zoomScale="90" zoomScaleNormal="90" workbookViewId="0">
      <selection activeCell="B1" sqref="B1:C1"/>
    </sheetView>
  </sheetViews>
  <sheetFormatPr defaultColWidth="8.85546875" defaultRowHeight="12.75" x14ac:dyDescent="0.2"/>
  <cols>
    <col min="1" max="1" width="8.85546875" style="7"/>
    <col min="2" max="2" width="37.140625" style="7" customWidth="1"/>
    <col min="3" max="3" width="20.140625" style="7" customWidth="1"/>
    <col min="4" max="16384" width="8.85546875" style="7"/>
  </cols>
  <sheetData>
    <row r="1" spans="2:3" s="11" customFormat="1" ht="64.5" customHeight="1" x14ac:dyDescent="0.25">
      <c r="B1" s="101" t="s">
        <v>188</v>
      </c>
      <c r="C1" s="101"/>
    </row>
    <row r="2" spans="2:3" s="11" customFormat="1" ht="15" x14ac:dyDescent="0.25">
      <c r="B2" s="99" t="s">
        <v>158</v>
      </c>
      <c r="C2" s="99"/>
    </row>
    <row r="3" spans="2:3" s="8" customFormat="1" ht="15" customHeight="1" x14ac:dyDescent="0.25">
      <c r="B3" s="15" t="s">
        <v>159</v>
      </c>
      <c r="C3" s="67" t="s">
        <v>151</v>
      </c>
    </row>
    <row r="4" spans="2:3" s="8" customFormat="1" ht="17.100000000000001" customHeight="1" x14ac:dyDescent="0.2">
      <c r="B4" s="64" t="s">
        <v>153</v>
      </c>
      <c r="C4" s="80">
        <v>1784</v>
      </c>
    </row>
    <row r="5" spans="2:3" ht="17.100000000000001" customHeight="1" x14ac:dyDescent="0.2">
      <c r="B5" s="17" t="s">
        <v>154</v>
      </c>
      <c r="C5" s="81">
        <v>1536</v>
      </c>
    </row>
    <row r="6" spans="2:3" ht="17.100000000000001" customHeight="1" x14ac:dyDescent="0.2">
      <c r="B6" s="17" t="s">
        <v>155</v>
      </c>
      <c r="C6" s="81">
        <v>240</v>
      </c>
    </row>
    <row r="7" spans="2:3" ht="17.100000000000001" customHeight="1" x14ac:dyDescent="0.2">
      <c r="B7" s="17" t="s">
        <v>156</v>
      </c>
      <c r="C7" s="81">
        <v>128</v>
      </c>
    </row>
    <row r="8" spans="2:3" ht="17.100000000000001" customHeight="1" x14ac:dyDescent="0.2">
      <c r="B8" s="17" t="s">
        <v>157</v>
      </c>
      <c r="C8" s="81">
        <v>59</v>
      </c>
    </row>
    <row r="9" spans="2:3" ht="17.100000000000001" customHeight="1" thickBot="1" x14ac:dyDescent="0.25">
      <c r="B9" s="35" t="s">
        <v>163</v>
      </c>
      <c r="C9" s="83">
        <v>22</v>
      </c>
    </row>
    <row r="10" spans="2:3" ht="15.75" customHeight="1" x14ac:dyDescent="0.2">
      <c r="B10" s="68" t="s">
        <v>96</v>
      </c>
      <c r="C10" s="68"/>
    </row>
    <row r="12" spans="2:3" s="12" customFormat="1" x14ac:dyDescent="0.2">
      <c r="B12" s="7"/>
      <c r="C12" s="7"/>
    </row>
  </sheetData>
  <mergeCells count="2">
    <mergeCell ref="B1:C1"/>
    <mergeCell ref="B2:C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"/>
  <sheetViews>
    <sheetView zoomScale="90" zoomScaleNormal="90" workbookViewId="0">
      <selection activeCell="B1" sqref="B1:C1"/>
    </sheetView>
  </sheetViews>
  <sheetFormatPr defaultColWidth="8.85546875" defaultRowHeight="12.75" x14ac:dyDescent="0.2"/>
  <cols>
    <col min="1" max="1" width="8.85546875" style="7"/>
    <col min="2" max="2" width="49.7109375" style="7" customWidth="1"/>
    <col min="3" max="3" width="19.140625" style="7" customWidth="1"/>
    <col min="4" max="16384" width="8.85546875" style="7"/>
  </cols>
  <sheetData>
    <row r="1" spans="2:3" s="11" customFormat="1" ht="50.25" customHeight="1" x14ac:dyDescent="0.25">
      <c r="B1" s="101" t="s">
        <v>189</v>
      </c>
      <c r="C1" s="101"/>
    </row>
    <row r="2" spans="2:3" s="8" customFormat="1" ht="30.75" customHeight="1" x14ac:dyDescent="0.25">
      <c r="B2" s="15" t="s">
        <v>176</v>
      </c>
      <c r="C2" s="67" t="s">
        <v>179</v>
      </c>
    </row>
    <row r="3" spans="2:3" s="8" customFormat="1" ht="17.100000000000001" customHeight="1" x14ac:dyDescent="0.2">
      <c r="B3" s="64" t="s">
        <v>160</v>
      </c>
      <c r="C3" s="80">
        <v>461</v>
      </c>
    </row>
    <row r="4" spans="2:3" ht="17.100000000000001" customHeight="1" x14ac:dyDescent="0.2">
      <c r="B4" s="17" t="s">
        <v>161</v>
      </c>
      <c r="C4" s="81">
        <v>38</v>
      </c>
    </row>
    <row r="5" spans="2:3" ht="17.100000000000001" customHeight="1" x14ac:dyDescent="0.2">
      <c r="B5" s="17" t="s">
        <v>162</v>
      </c>
      <c r="C5" s="81">
        <v>4</v>
      </c>
    </row>
    <row r="6" spans="2:3" ht="17.100000000000001" customHeight="1" thickBot="1" x14ac:dyDescent="0.25">
      <c r="B6" s="17" t="s">
        <v>163</v>
      </c>
      <c r="C6" s="81">
        <v>11</v>
      </c>
    </row>
    <row r="7" spans="2:3" x14ac:dyDescent="0.2">
      <c r="B7" s="102" t="s">
        <v>177</v>
      </c>
      <c r="C7" s="102"/>
    </row>
    <row r="8" spans="2:3" ht="15.75" customHeight="1" x14ac:dyDescent="0.2">
      <c r="B8" s="69" t="s">
        <v>96</v>
      </c>
      <c r="C8" s="69"/>
    </row>
    <row r="10" spans="2:3" s="12" customFormat="1" x14ac:dyDescent="0.2">
      <c r="B10" s="7"/>
      <c r="C10" s="7"/>
    </row>
  </sheetData>
  <mergeCells count="2">
    <mergeCell ref="B1:C1"/>
    <mergeCell ref="B7:C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2"/>
  <sheetViews>
    <sheetView zoomScale="90" zoomScaleNormal="90" workbookViewId="0">
      <selection activeCell="B1" sqref="B1:C1"/>
    </sheetView>
  </sheetViews>
  <sheetFormatPr defaultColWidth="8.85546875" defaultRowHeight="12.75" x14ac:dyDescent="0.2"/>
  <cols>
    <col min="1" max="1" width="8.85546875" style="7"/>
    <col min="2" max="2" width="47.42578125" style="7" customWidth="1"/>
    <col min="3" max="3" width="19.140625" style="7" customWidth="1"/>
    <col min="4" max="16384" width="8.85546875" style="7"/>
  </cols>
  <sheetData>
    <row r="1" spans="2:3" s="11" customFormat="1" ht="53.25" customHeight="1" x14ac:dyDescent="0.25">
      <c r="B1" s="101" t="s">
        <v>190</v>
      </c>
      <c r="C1" s="101"/>
    </row>
    <row r="2" spans="2:3" s="8" customFormat="1" ht="15" customHeight="1" x14ac:dyDescent="0.25">
      <c r="B2" s="15" t="s">
        <v>185</v>
      </c>
      <c r="C2" s="77" t="s">
        <v>151</v>
      </c>
    </row>
    <row r="3" spans="2:3" s="8" customFormat="1" ht="17.100000000000001" customHeight="1" x14ac:dyDescent="0.2">
      <c r="B3" s="64" t="s">
        <v>164</v>
      </c>
      <c r="C3" s="80">
        <v>218</v>
      </c>
    </row>
    <row r="4" spans="2:3" s="8" customFormat="1" ht="17.100000000000001" customHeight="1" x14ac:dyDescent="0.2">
      <c r="B4" s="64" t="s">
        <v>165</v>
      </c>
      <c r="C4" s="80">
        <v>175</v>
      </c>
    </row>
    <row r="5" spans="2:3" s="8" customFormat="1" ht="17.100000000000001" customHeight="1" x14ac:dyDescent="0.2">
      <c r="B5" s="64" t="s">
        <v>166</v>
      </c>
      <c r="C5" s="80">
        <v>170</v>
      </c>
    </row>
    <row r="6" spans="2:3" s="8" customFormat="1" ht="17.100000000000001" customHeight="1" x14ac:dyDescent="0.2">
      <c r="B6" s="64" t="s">
        <v>167</v>
      </c>
      <c r="C6" s="80">
        <v>169</v>
      </c>
    </row>
    <row r="7" spans="2:3" s="8" customFormat="1" ht="17.100000000000001" customHeight="1" x14ac:dyDescent="0.2">
      <c r="B7" s="64" t="s">
        <v>184</v>
      </c>
      <c r="C7" s="80">
        <v>164</v>
      </c>
    </row>
    <row r="8" spans="2:3" s="8" customFormat="1" ht="17.100000000000001" customHeight="1" x14ac:dyDescent="0.2">
      <c r="B8" s="64" t="s">
        <v>168</v>
      </c>
      <c r="C8" s="80">
        <v>121</v>
      </c>
    </row>
    <row r="9" spans="2:3" s="8" customFormat="1" ht="17.100000000000001" customHeight="1" x14ac:dyDescent="0.2">
      <c r="B9" s="64" t="s">
        <v>169</v>
      </c>
      <c r="C9" s="80">
        <v>106</v>
      </c>
    </row>
    <row r="10" spans="2:3" s="8" customFormat="1" ht="17.100000000000001" customHeight="1" x14ac:dyDescent="0.2">
      <c r="B10" s="64" t="s">
        <v>170</v>
      </c>
      <c r="C10" s="80">
        <v>32</v>
      </c>
    </row>
    <row r="11" spans="2:3" ht="17.100000000000001" customHeight="1" thickBot="1" x14ac:dyDescent="0.25">
      <c r="B11" s="17" t="s">
        <v>171</v>
      </c>
      <c r="C11" s="81">
        <v>27</v>
      </c>
    </row>
    <row r="12" spans="2:3" ht="39" customHeight="1" x14ac:dyDescent="0.2">
      <c r="B12" s="102" t="s">
        <v>186</v>
      </c>
      <c r="C12" s="102"/>
    </row>
    <row r="13" spans="2:3" ht="15.75" customHeight="1" x14ac:dyDescent="0.2">
      <c r="B13" s="94" t="s">
        <v>200</v>
      </c>
      <c r="C13" s="94"/>
    </row>
    <row r="14" spans="2:3" ht="15.75" customHeight="1" x14ac:dyDescent="0.2">
      <c r="B14" s="94" t="s">
        <v>201</v>
      </c>
      <c r="C14" s="94"/>
    </row>
    <row r="15" spans="2:3" s="12" customFormat="1" x14ac:dyDescent="0.2">
      <c r="B15" s="69" t="s">
        <v>96</v>
      </c>
      <c r="C15" s="7"/>
    </row>
    <row r="22" spans="2:2" ht="15" x14ac:dyDescent="0.25">
      <c r="B22"/>
    </row>
  </sheetData>
  <mergeCells count="2">
    <mergeCell ref="B1:C1"/>
    <mergeCell ref="B12:C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0"/>
  <sheetViews>
    <sheetView zoomScale="90" zoomScaleNormal="90" workbookViewId="0">
      <selection activeCell="B1" sqref="B1:D1"/>
    </sheetView>
  </sheetViews>
  <sheetFormatPr defaultColWidth="8.85546875" defaultRowHeight="12.75" x14ac:dyDescent="0.2"/>
  <cols>
    <col min="1" max="1" width="8.85546875" style="7"/>
    <col min="2" max="2" width="27.7109375" style="7" customWidth="1"/>
    <col min="3" max="4" width="11.85546875" style="7" customWidth="1"/>
    <col min="5" max="16384" width="8.85546875" style="7"/>
  </cols>
  <sheetData>
    <row r="1" spans="2:4" s="11" customFormat="1" ht="65.25" customHeight="1" x14ac:dyDescent="0.25">
      <c r="B1" s="101" t="s">
        <v>191</v>
      </c>
      <c r="C1" s="101"/>
      <c r="D1" s="101"/>
    </row>
    <row r="2" spans="2:4" s="11" customFormat="1" ht="15" x14ac:dyDescent="0.25">
      <c r="B2" s="99" t="s">
        <v>132</v>
      </c>
      <c r="C2" s="99"/>
      <c r="D2" s="99"/>
    </row>
    <row r="3" spans="2:4" s="8" customFormat="1" ht="31.5" customHeight="1" x14ac:dyDescent="0.25">
      <c r="B3" s="15"/>
      <c r="C3" s="103" t="s">
        <v>179</v>
      </c>
      <c r="D3" s="103"/>
    </row>
    <row r="4" spans="2:4" s="8" customFormat="1" ht="14.25" x14ac:dyDescent="0.2">
      <c r="B4" s="63"/>
      <c r="C4" s="13" t="s">
        <v>97</v>
      </c>
      <c r="D4" s="13" t="s">
        <v>98</v>
      </c>
    </row>
    <row r="5" spans="2:4" s="8" customFormat="1" ht="17.100000000000001" customHeight="1" x14ac:dyDescent="0.2">
      <c r="B5" s="64" t="s">
        <v>106</v>
      </c>
      <c r="C5" s="52" t="s">
        <v>105</v>
      </c>
      <c r="D5" s="53">
        <v>7</v>
      </c>
    </row>
    <row r="6" spans="2:4" ht="17.100000000000001" customHeight="1" x14ac:dyDescent="0.2">
      <c r="B6" s="17" t="s">
        <v>107</v>
      </c>
      <c r="C6" s="33" t="s">
        <v>105</v>
      </c>
      <c r="D6" s="10" t="s">
        <v>105</v>
      </c>
    </row>
    <row r="7" spans="2:4" ht="17.100000000000001" customHeight="1" x14ac:dyDescent="0.2">
      <c r="B7" s="17" t="s">
        <v>108</v>
      </c>
      <c r="C7" s="33" t="s">
        <v>105</v>
      </c>
      <c r="D7" s="10" t="s">
        <v>105</v>
      </c>
    </row>
    <row r="8" spans="2:4" ht="17.100000000000001" customHeight="1" x14ac:dyDescent="0.2">
      <c r="B8" s="17" t="s">
        <v>109</v>
      </c>
      <c r="C8" s="33">
        <v>11</v>
      </c>
      <c r="D8" s="10">
        <v>8</v>
      </c>
    </row>
    <row r="9" spans="2:4" ht="17.100000000000001" customHeight="1" x14ac:dyDescent="0.2">
      <c r="B9" s="17" t="s">
        <v>127</v>
      </c>
      <c r="C9" s="33" t="s">
        <v>105</v>
      </c>
      <c r="D9" s="10" t="s">
        <v>105</v>
      </c>
    </row>
    <row r="10" spans="2:4" ht="17.100000000000001" customHeight="1" x14ac:dyDescent="0.2">
      <c r="B10" s="17" t="s">
        <v>126</v>
      </c>
      <c r="C10" s="33" t="s">
        <v>105</v>
      </c>
      <c r="D10" s="10" t="s">
        <v>105</v>
      </c>
    </row>
    <row r="11" spans="2:4" ht="17.100000000000001" customHeight="1" x14ac:dyDescent="0.2">
      <c r="B11" s="17" t="s">
        <v>125</v>
      </c>
      <c r="C11" s="33" t="s">
        <v>105</v>
      </c>
      <c r="D11" s="10">
        <v>14</v>
      </c>
    </row>
    <row r="12" spans="2:4" ht="17.100000000000001" customHeight="1" x14ac:dyDescent="0.2">
      <c r="B12" s="17" t="s">
        <v>124</v>
      </c>
      <c r="C12" s="33" t="s">
        <v>105</v>
      </c>
      <c r="D12" s="10" t="s">
        <v>105</v>
      </c>
    </row>
    <row r="13" spans="2:4" ht="17.100000000000001" customHeight="1" x14ac:dyDescent="0.2">
      <c r="B13" s="17" t="s">
        <v>123</v>
      </c>
      <c r="C13" s="33">
        <v>9</v>
      </c>
      <c r="D13" s="10">
        <v>11</v>
      </c>
    </row>
    <row r="14" spans="2:4" ht="17.100000000000001" customHeight="1" x14ac:dyDescent="0.2">
      <c r="B14" s="17" t="s">
        <v>122</v>
      </c>
      <c r="C14" s="33">
        <v>9</v>
      </c>
      <c r="D14" s="10">
        <v>6</v>
      </c>
    </row>
    <row r="15" spans="2:4" ht="17.100000000000001" customHeight="1" x14ac:dyDescent="0.2">
      <c r="B15" s="17" t="s">
        <v>121</v>
      </c>
      <c r="C15" s="33">
        <v>67</v>
      </c>
      <c r="D15" s="10">
        <v>51</v>
      </c>
    </row>
    <row r="16" spans="2:4" ht="17.100000000000001" customHeight="1" x14ac:dyDescent="0.2">
      <c r="B16" s="17" t="s">
        <v>120</v>
      </c>
      <c r="C16" s="33">
        <v>57</v>
      </c>
      <c r="D16" s="10">
        <v>33</v>
      </c>
    </row>
    <row r="17" spans="2:5" ht="17.100000000000001" customHeight="1" x14ac:dyDescent="0.2">
      <c r="B17" s="17" t="s">
        <v>119</v>
      </c>
      <c r="C17" s="33">
        <v>8</v>
      </c>
      <c r="D17" s="10">
        <v>7</v>
      </c>
    </row>
    <row r="18" spans="2:5" ht="17.100000000000001" customHeight="1" x14ac:dyDescent="0.2">
      <c r="B18" s="17" t="s">
        <v>118</v>
      </c>
      <c r="C18" s="33">
        <v>14</v>
      </c>
      <c r="D18" s="10">
        <v>12</v>
      </c>
    </row>
    <row r="19" spans="2:5" ht="17.100000000000001" customHeight="1" x14ac:dyDescent="0.2">
      <c r="B19" s="17" t="s">
        <v>117</v>
      </c>
      <c r="C19" s="33" t="s">
        <v>105</v>
      </c>
      <c r="D19" s="10" t="s">
        <v>105</v>
      </c>
    </row>
    <row r="20" spans="2:5" ht="17.100000000000001" customHeight="1" x14ac:dyDescent="0.2">
      <c r="B20" s="17" t="s">
        <v>116</v>
      </c>
      <c r="C20" s="33">
        <v>10</v>
      </c>
      <c r="D20" s="10">
        <v>13</v>
      </c>
    </row>
    <row r="21" spans="2:5" ht="17.100000000000001" customHeight="1" x14ac:dyDescent="0.2">
      <c r="B21" s="17" t="s">
        <v>115</v>
      </c>
      <c r="C21" s="33">
        <v>9</v>
      </c>
      <c r="D21" s="10">
        <v>6</v>
      </c>
    </row>
    <row r="22" spans="2:5" ht="17.100000000000001" customHeight="1" x14ac:dyDescent="0.2">
      <c r="B22" s="17" t="s">
        <v>114</v>
      </c>
      <c r="C22" s="33" t="s">
        <v>105</v>
      </c>
      <c r="D22" s="10">
        <v>9</v>
      </c>
    </row>
    <row r="23" spans="2:5" ht="17.100000000000001" customHeight="1" x14ac:dyDescent="0.2">
      <c r="B23" s="17" t="s">
        <v>148</v>
      </c>
      <c r="C23" s="33">
        <v>37</v>
      </c>
      <c r="D23" s="10">
        <v>31</v>
      </c>
    </row>
    <row r="24" spans="2:5" ht="17.100000000000001" customHeight="1" x14ac:dyDescent="0.2">
      <c r="B24" s="17" t="s">
        <v>112</v>
      </c>
      <c r="C24" s="33">
        <v>9</v>
      </c>
      <c r="D24" s="10">
        <v>7</v>
      </c>
    </row>
    <row r="25" spans="2:5" ht="17.100000000000001" customHeight="1" x14ac:dyDescent="0.2">
      <c r="B25" s="17" t="s">
        <v>111</v>
      </c>
      <c r="C25" s="33">
        <v>8</v>
      </c>
      <c r="D25" s="10">
        <v>12</v>
      </c>
    </row>
    <row r="26" spans="2:5" s="14" customFormat="1" ht="17.100000000000001" customHeight="1" thickBot="1" x14ac:dyDescent="0.25">
      <c r="B26" s="49" t="s">
        <v>110</v>
      </c>
      <c r="C26" s="72">
        <v>273</v>
      </c>
      <c r="D26" s="72">
        <v>240</v>
      </c>
      <c r="E26" s="95"/>
    </row>
    <row r="27" spans="2:5" s="14" customFormat="1" ht="17.100000000000001" customHeight="1" x14ac:dyDescent="0.2">
      <c r="B27" s="97" t="s">
        <v>130</v>
      </c>
      <c r="C27" s="98"/>
      <c r="D27" s="98"/>
      <c r="E27" s="95"/>
    </row>
    <row r="28" spans="2:5" ht="15.75" customHeight="1" x14ac:dyDescent="0.2">
      <c r="B28" s="69" t="s">
        <v>96</v>
      </c>
    </row>
    <row r="30" spans="2:5" s="12" customFormat="1" x14ac:dyDescent="0.2">
      <c r="B30" s="7"/>
      <c r="C30" s="7"/>
      <c r="D30" s="7"/>
    </row>
  </sheetData>
  <mergeCells count="3">
    <mergeCell ref="B1:D1"/>
    <mergeCell ref="B2:D2"/>
    <mergeCell ref="C3:D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="90" zoomScaleNormal="90" workbookViewId="0">
      <selection activeCell="B1" sqref="B1:E1"/>
    </sheetView>
  </sheetViews>
  <sheetFormatPr defaultColWidth="8.85546875" defaultRowHeight="12.75" x14ac:dyDescent="0.2"/>
  <cols>
    <col min="1" max="1" width="8.85546875" style="7"/>
    <col min="2" max="2" width="25" style="7" customWidth="1"/>
    <col min="3" max="5" width="9.7109375" style="7" customWidth="1"/>
    <col min="6" max="16384" width="8.85546875" style="7"/>
  </cols>
  <sheetData>
    <row r="1" spans="1:5" s="8" customFormat="1" ht="66" customHeight="1" x14ac:dyDescent="0.25">
      <c r="A1" s="9"/>
      <c r="B1" s="105" t="s">
        <v>192</v>
      </c>
      <c r="C1" s="106"/>
      <c r="D1" s="106"/>
      <c r="E1" s="106"/>
    </row>
    <row r="2" spans="1:5" s="8" customFormat="1" ht="14.25" x14ac:dyDescent="0.2">
      <c r="B2" s="107" t="s">
        <v>142</v>
      </c>
      <c r="C2" s="107"/>
      <c r="D2" s="107"/>
    </row>
    <row r="3" spans="1:5" s="21" customFormat="1" ht="31.5" customHeight="1" x14ac:dyDescent="0.25">
      <c r="B3" s="20"/>
      <c r="C3" s="104" t="s">
        <v>179</v>
      </c>
      <c r="D3" s="104"/>
      <c r="E3" s="104"/>
    </row>
    <row r="4" spans="1:5" ht="27" customHeight="1" x14ac:dyDescent="0.2">
      <c r="B4" s="63"/>
      <c r="C4" s="13" t="s">
        <v>181</v>
      </c>
      <c r="D4" s="13" t="s">
        <v>182</v>
      </c>
      <c r="E4" s="13" t="s">
        <v>183</v>
      </c>
    </row>
    <row r="5" spans="1:5" ht="17.100000000000001" customHeight="1" x14ac:dyDescent="0.2">
      <c r="B5" s="64" t="s">
        <v>106</v>
      </c>
      <c r="C5" s="65" t="s">
        <v>105</v>
      </c>
      <c r="D5" s="66">
        <v>6</v>
      </c>
      <c r="E5" s="66" t="s">
        <v>105</v>
      </c>
    </row>
    <row r="6" spans="1:5" ht="17.100000000000001" customHeight="1" x14ac:dyDescent="0.2">
      <c r="B6" s="17" t="s">
        <v>107</v>
      </c>
      <c r="C6" s="18">
        <v>0</v>
      </c>
      <c r="D6" s="19" t="s">
        <v>105</v>
      </c>
      <c r="E6" s="19" t="s">
        <v>105</v>
      </c>
    </row>
    <row r="7" spans="1:5" ht="17.100000000000001" customHeight="1" x14ac:dyDescent="0.2">
      <c r="B7" s="17" t="s">
        <v>108</v>
      </c>
      <c r="C7" s="18">
        <v>0</v>
      </c>
      <c r="D7" s="19">
        <v>0</v>
      </c>
      <c r="E7" s="19" t="s">
        <v>105</v>
      </c>
    </row>
    <row r="8" spans="1:5" ht="17.100000000000001" customHeight="1" x14ac:dyDescent="0.2">
      <c r="B8" s="17" t="s">
        <v>109</v>
      </c>
      <c r="C8" s="18" t="s">
        <v>105</v>
      </c>
      <c r="D8" s="19">
        <v>7</v>
      </c>
      <c r="E8" s="19">
        <v>12</v>
      </c>
    </row>
    <row r="9" spans="1:5" ht="17.100000000000001" customHeight="1" x14ac:dyDescent="0.2">
      <c r="B9" s="17" t="s">
        <v>127</v>
      </c>
      <c r="C9" s="18">
        <v>0</v>
      </c>
      <c r="D9" s="19" t="s">
        <v>105</v>
      </c>
      <c r="E9" s="19" t="s">
        <v>105</v>
      </c>
    </row>
    <row r="10" spans="1:5" ht="17.100000000000001" customHeight="1" x14ac:dyDescent="0.2">
      <c r="B10" s="17" t="s">
        <v>126</v>
      </c>
      <c r="C10" s="18" t="s">
        <v>105</v>
      </c>
      <c r="D10" s="19" t="s">
        <v>105</v>
      </c>
      <c r="E10" s="19">
        <v>0</v>
      </c>
    </row>
    <row r="11" spans="1:5" ht="17.100000000000001" customHeight="1" x14ac:dyDescent="0.2">
      <c r="B11" s="17" t="s">
        <v>125</v>
      </c>
      <c r="C11" s="18" t="s">
        <v>105</v>
      </c>
      <c r="D11" s="19">
        <v>8</v>
      </c>
      <c r="E11" s="19" t="s">
        <v>105</v>
      </c>
    </row>
    <row r="12" spans="1:5" ht="17.100000000000001" customHeight="1" x14ac:dyDescent="0.2">
      <c r="B12" s="17" t="s">
        <v>124</v>
      </c>
      <c r="C12" s="18">
        <v>0</v>
      </c>
      <c r="D12" s="19" t="s">
        <v>105</v>
      </c>
      <c r="E12" s="19" t="s">
        <v>105</v>
      </c>
    </row>
    <row r="13" spans="1:5" ht="17.100000000000001" customHeight="1" x14ac:dyDescent="0.2">
      <c r="B13" s="17" t="s">
        <v>123</v>
      </c>
      <c r="C13" s="18" t="s">
        <v>105</v>
      </c>
      <c r="D13" s="19">
        <v>10</v>
      </c>
      <c r="E13" s="19">
        <v>6</v>
      </c>
    </row>
    <row r="14" spans="1:5" ht="17.100000000000001" customHeight="1" x14ac:dyDescent="0.2">
      <c r="B14" s="17" t="s">
        <v>122</v>
      </c>
      <c r="C14" s="18" t="s">
        <v>105</v>
      </c>
      <c r="D14" s="19">
        <v>7</v>
      </c>
      <c r="E14" s="19">
        <v>6</v>
      </c>
    </row>
    <row r="15" spans="1:5" ht="17.100000000000001" customHeight="1" x14ac:dyDescent="0.2">
      <c r="B15" s="17" t="s">
        <v>121</v>
      </c>
      <c r="C15" s="18">
        <v>15</v>
      </c>
      <c r="D15" s="19">
        <v>59</v>
      </c>
      <c r="E15" s="19">
        <v>45</v>
      </c>
    </row>
    <row r="16" spans="1:5" ht="17.100000000000001" customHeight="1" x14ac:dyDescent="0.2">
      <c r="B16" s="17" t="s">
        <v>120</v>
      </c>
      <c r="C16" s="18" t="s">
        <v>105</v>
      </c>
      <c r="D16" s="19">
        <v>50</v>
      </c>
      <c r="E16" s="19">
        <v>35</v>
      </c>
    </row>
    <row r="17" spans="2:5" ht="17.100000000000001" customHeight="1" x14ac:dyDescent="0.2">
      <c r="B17" s="17" t="s">
        <v>119</v>
      </c>
      <c r="C17" s="18" t="s">
        <v>105</v>
      </c>
      <c r="D17" s="19">
        <v>8</v>
      </c>
      <c r="E17" s="19" t="s">
        <v>105</v>
      </c>
    </row>
    <row r="18" spans="2:5" ht="17.100000000000001" customHeight="1" x14ac:dyDescent="0.2">
      <c r="B18" s="17" t="s">
        <v>118</v>
      </c>
      <c r="C18" s="18">
        <v>6</v>
      </c>
      <c r="D18" s="19">
        <v>11</v>
      </c>
      <c r="E18" s="19">
        <v>9</v>
      </c>
    </row>
    <row r="19" spans="2:5" ht="17.100000000000001" customHeight="1" x14ac:dyDescent="0.2">
      <c r="B19" s="17" t="s">
        <v>117</v>
      </c>
      <c r="C19" s="18" t="s">
        <v>105</v>
      </c>
      <c r="D19" s="19" t="s">
        <v>105</v>
      </c>
      <c r="E19" s="19" t="s">
        <v>105</v>
      </c>
    </row>
    <row r="20" spans="2:5" ht="17.100000000000001" customHeight="1" x14ac:dyDescent="0.2">
      <c r="B20" s="17" t="s">
        <v>116</v>
      </c>
      <c r="C20" s="18" t="s">
        <v>105</v>
      </c>
      <c r="D20" s="19">
        <v>12</v>
      </c>
      <c r="E20" s="19">
        <v>7</v>
      </c>
    </row>
    <row r="21" spans="2:5" ht="17.100000000000001" customHeight="1" x14ac:dyDescent="0.2">
      <c r="B21" s="17" t="s">
        <v>115</v>
      </c>
      <c r="C21" s="18" t="s">
        <v>105</v>
      </c>
      <c r="D21" s="19">
        <v>9</v>
      </c>
      <c r="E21" s="19" t="s">
        <v>105</v>
      </c>
    </row>
    <row r="22" spans="2:5" ht="17.100000000000001" customHeight="1" x14ac:dyDescent="0.2">
      <c r="B22" s="17" t="s">
        <v>114</v>
      </c>
      <c r="C22" s="18" t="s">
        <v>105</v>
      </c>
      <c r="D22" s="19" t="s">
        <v>105</v>
      </c>
      <c r="E22" s="19" t="s">
        <v>105</v>
      </c>
    </row>
    <row r="23" spans="2:5" ht="17.100000000000001" customHeight="1" x14ac:dyDescent="0.2">
      <c r="B23" s="17" t="s">
        <v>148</v>
      </c>
      <c r="C23" s="18">
        <v>10</v>
      </c>
      <c r="D23" s="19">
        <v>33</v>
      </c>
      <c r="E23" s="19">
        <v>25</v>
      </c>
    </row>
    <row r="24" spans="2:5" ht="17.100000000000001" customHeight="1" x14ac:dyDescent="0.2">
      <c r="B24" s="17" t="s">
        <v>112</v>
      </c>
      <c r="C24" s="18" t="s">
        <v>105</v>
      </c>
      <c r="D24" s="19">
        <v>12</v>
      </c>
      <c r="E24" s="19" t="s">
        <v>105</v>
      </c>
    </row>
    <row r="25" spans="2:5" ht="17.100000000000001" customHeight="1" x14ac:dyDescent="0.2">
      <c r="B25" s="17" t="s">
        <v>111</v>
      </c>
      <c r="C25" s="18" t="s">
        <v>105</v>
      </c>
      <c r="D25" s="19">
        <v>8</v>
      </c>
      <c r="E25" s="19">
        <v>9</v>
      </c>
    </row>
    <row r="26" spans="2:5" s="14" customFormat="1" ht="17.100000000000001" customHeight="1" thickBot="1" x14ac:dyDescent="0.25">
      <c r="B26" s="46" t="s">
        <v>110</v>
      </c>
      <c r="C26" s="58">
        <f>32+18+15</f>
        <v>65</v>
      </c>
      <c r="D26" s="58">
        <f>47+122+91</f>
        <v>260</v>
      </c>
      <c r="E26" s="58">
        <f>118+70</f>
        <v>188</v>
      </c>
    </row>
    <row r="27" spans="2:5" x14ac:dyDescent="0.2">
      <c r="B27" s="12" t="s">
        <v>130</v>
      </c>
    </row>
    <row r="28" spans="2:5" x14ac:dyDescent="0.2">
      <c r="B28" s="57" t="s">
        <v>96</v>
      </c>
    </row>
  </sheetData>
  <mergeCells count="3">
    <mergeCell ref="C3:E3"/>
    <mergeCell ref="B1:E1"/>
    <mergeCell ref="B2:D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7"/>
  <sheetViews>
    <sheetView zoomScale="90" zoomScaleNormal="90" workbookViewId="0">
      <pane ySplit="4" topLeftCell="A5" activePane="bottomLeft" state="frozen"/>
      <selection pane="bottomLeft" activeCell="B1" sqref="B1:C1"/>
    </sheetView>
  </sheetViews>
  <sheetFormatPr defaultColWidth="20.7109375" defaultRowHeight="12.75" x14ac:dyDescent="0.2"/>
  <cols>
    <col min="1" max="1" width="9.7109375" style="7" customWidth="1"/>
    <col min="2" max="2" width="34.85546875" style="7" customWidth="1"/>
    <col min="3" max="3" width="13.7109375" style="7" customWidth="1"/>
    <col min="4" max="16384" width="20.7109375" style="7"/>
  </cols>
  <sheetData>
    <row r="1" spans="2:3" s="16" customFormat="1" ht="64.5" customHeight="1" x14ac:dyDescent="0.25">
      <c r="B1" s="108" t="s">
        <v>193</v>
      </c>
      <c r="C1" s="108"/>
    </row>
    <row r="2" spans="2:3" x14ac:dyDescent="0.2">
      <c r="B2" s="107" t="s">
        <v>141</v>
      </c>
      <c r="C2" s="107"/>
    </row>
    <row r="3" spans="2:3" s="23" customFormat="1" ht="15" customHeight="1" x14ac:dyDescent="0.25">
      <c r="B3" s="24"/>
      <c r="C3" s="89" t="s">
        <v>110</v>
      </c>
    </row>
    <row r="4" spans="2:3" ht="38.25" x14ac:dyDescent="0.2">
      <c r="B4" s="25" t="s">
        <v>138</v>
      </c>
      <c r="C4" s="13" t="s">
        <v>179</v>
      </c>
    </row>
    <row r="5" spans="2:3" s="22" customFormat="1" ht="17.100000000000001" customHeight="1" x14ac:dyDescent="0.2">
      <c r="B5" s="26" t="s">
        <v>68</v>
      </c>
      <c r="C5" s="74">
        <v>353</v>
      </c>
    </row>
    <row r="6" spans="2:3" ht="17.100000000000001" customHeight="1" x14ac:dyDescent="0.2">
      <c r="B6" s="26" t="s">
        <v>47</v>
      </c>
      <c r="C6" s="34">
        <v>131</v>
      </c>
    </row>
    <row r="7" spans="2:3" ht="17.100000000000001" customHeight="1" x14ac:dyDescent="0.2">
      <c r="B7" s="26" t="s">
        <v>152</v>
      </c>
      <c r="C7" s="74">
        <v>41</v>
      </c>
    </row>
    <row r="8" spans="2:3" ht="17.100000000000001" customHeight="1" x14ac:dyDescent="0.2">
      <c r="B8" s="26" t="s">
        <v>46</v>
      </c>
      <c r="C8" s="34">
        <v>24</v>
      </c>
    </row>
    <row r="9" spans="2:3" ht="17.100000000000001" customHeight="1" x14ac:dyDescent="0.2">
      <c r="B9" s="26" t="s">
        <v>53</v>
      </c>
      <c r="C9" s="34">
        <v>21</v>
      </c>
    </row>
    <row r="10" spans="2:3" ht="17.100000000000001" customHeight="1" x14ac:dyDescent="0.2">
      <c r="B10" s="26" t="s">
        <v>52</v>
      </c>
      <c r="C10" s="34">
        <v>18</v>
      </c>
    </row>
    <row r="11" spans="2:3" ht="17.100000000000001" customHeight="1" x14ac:dyDescent="0.2">
      <c r="B11" s="26" t="s">
        <v>66</v>
      </c>
      <c r="C11" s="34">
        <v>13</v>
      </c>
    </row>
    <row r="12" spans="2:3" ht="17.100000000000001" customHeight="1" x14ac:dyDescent="0.2">
      <c r="B12" s="26" t="s">
        <v>48</v>
      </c>
      <c r="C12" s="34">
        <v>12</v>
      </c>
    </row>
    <row r="13" spans="2:3" ht="17.100000000000001" customHeight="1" x14ac:dyDescent="0.2">
      <c r="B13" s="26" t="s">
        <v>62</v>
      </c>
      <c r="C13" s="34">
        <v>11</v>
      </c>
    </row>
    <row r="14" spans="2:3" ht="17.100000000000001" customHeight="1" x14ac:dyDescent="0.2">
      <c r="B14" s="26" t="s">
        <v>56</v>
      </c>
      <c r="C14" s="34">
        <v>9</v>
      </c>
    </row>
    <row r="15" spans="2:3" ht="17.100000000000001" customHeight="1" x14ac:dyDescent="0.2">
      <c r="B15" s="26" t="s">
        <v>145</v>
      </c>
      <c r="C15" s="34">
        <v>9</v>
      </c>
    </row>
    <row r="16" spans="2:3" ht="17.100000000000001" customHeight="1" x14ac:dyDescent="0.2">
      <c r="B16" s="26" t="s">
        <v>59</v>
      </c>
      <c r="C16" s="34">
        <v>9</v>
      </c>
    </row>
    <row r="17" spans="2:3" ht="17.100000000000001" customHeight="1" x14ac:dyDescent="0.2">
      <c r="B17" s="26" t="s">
        <v>49</v>
      </c>
      <c r="C17" s="34">
        <v>8</v>
      </c>
    </row>
    <row r="18" spans="2:3" ht="17.100000000000001" customHeight="1" x14ac:dyDescent="0.2">
      <c r="B18" s="26" t="s">
        <v>57</v>
      </c>
      <c r="C18" s="34">
        <v>7</v>
      </c>
    </row>
    <row r="19" spans="2:3" ht="17.100000000000001" customHeight="1" x14ac:dyDescent="0.2">
      <c r="B19" s="26" t="s">
        <v>61</v>
      </c>
      <c r="C19" s="34">
        <v>6</v>
      </c>
    </row>
    <row r="20" spans="2:3" ht="17.100000000000001" customHeight="1" x14ac:dyDescent="0.2">
      <c r="B20" s="26" t="s">
        <v>71</v>
      </c>
      <c r="C20" s="34">
        <v>5</v>
      </c>
    </row>
    <row r="21" spans="2:3" ht="17.100000000000001" customHeight="1" x14ac:dyDescent="0.2">
      <c r="B21" s="26" t="s">
        <v>55</v>
      </c>
      <c r="C21" s="34">
        <v>4</v>
      </c>
    </row>
    <row r="22" spans="2:3" ht="17.100000000000001" customHeight="1" x14ac:dyDescent="0.2">
      <c r="B22" s="26" t="s">
        <v>65</v>
      </c>
      <c r="C22" s="34">
        <v>4</v>
      </c>
    </row>
    <row r="23" spans="2:3" ht="17.100000000000001" customHeight="1" x14ac:dyDescent="0.2">
      <c r="B23" s="26" t="s">
        <v>146</v>
      </c>
      <c r="C23" s="34">
        <v>4</v>
      </c>
    </row>
    <row r="24" spans="2:3" ht="17.100000000000001" customHeight="1" x14ac:dyDescent="0.2">
      <c r="B24" s="84" t="s">
        <v>63</v>
      </c>
      <c r="C24" s="84">
        <v>4</v>
      </c>
    </row>
    <row r="25" spans="2:3" ht="17.100000000000001" customHeight="1" x14ac:dyDescent="0.2">
      <c r="B25" s="26" t="s">
        <v>67</v>
      </c>
      <c r="C25" s="34">
        <v>3</v>
      </c>
    </row>
    <row r="26" spans="2:3" ht="17.100000000000001" customHeight="1" x14ac:dyDescent="0.2">
      <c r="B26" s="26" t="s">
        <v>51</v>
      </c>
      <c r="C26" s="34">
        <v>3</v>
      </c>
    </row>
    <row r="27" spans="2:3" ht="17.100000000000001" customHeight="1" x14ac:dyDescent="0.2">
      <c r="B27" s="26" t="s">
        <v>70</v>
      </c>
      <c r="C27" s="34">
        <v>3</v>
      </c>
    </row>
    <row r="28" spans="2:3" ht="17.100000000000001" customHeight="1" x14ac:dyDescent="0.2">
      <c r="B28" s="84" t="s">
        <v>54</v>
      </c>
      <c r="C28" s="84">
        <v>3</v>
      </c>
    </row>
    <row r="29" spans="2:3" ht="17.100000000000001" customHeight="1" x14ac:dyDescent="0.2">
      <c r="B29" s="26" t="s">
        <v>58</v>
      </c>
      <c r="C29" s="34">
        <v>1</v>
      </c>
    </row>
    <row r="30" spans="2:3" ht="17.100000000000001" customHeight="1" x14ac:dyDescent="0.2">
      <c r="B30" s="84" t="s">
        <v>60</v>
      </c>
      <c r="C30" s="84">
        <v>1</v>
      </c>
    </row>
    <row r="31" spans="2:3" ht="17.100000000000001" customHeight="1" x14ac:dyDescent="0.2">
      <c r="B31" s="84" t="s">
        <v>50</v>
      </c>
      <c r="C31" s="84">
        <v>1</v>
      </c>
    </row>
    <row r="32" spans="2:3" ht="17.100000000000001" customHeight="1" x14ac:dyDescent="0.2">
      <c r="B32" s="84" t="s">
        <v>64</v>
      </c>
      <c r="C32" s="84">
        <v>1</v>
      </c>
    </row>
    <row r="33" spans="2:3" ht="17.100000000000001" customHeight="1" x14ac:dyDescent="0.2">
      <c r="B33" s="84" t="s">
        <v>129</v>
      </c>
      <c r="C33" s="84">
        <v>1</v>
      </c>
    </row>
    <row r="34" spans="2:3" ht="17.100000000000001" customHeight="1" x14ac:dyDescent="0.2">
      <c r="B34" s="84" t="s">
        <v>69</v>
      </c>
      <c r="C34" s="84">
        <v>1</v>
      </c>
    </row>
    <row r="35" spans="2:3" ht="17.100000000000001" customHeight="1" thickBot="1" x14ac:dyDescent="0.25">
      <c r="B35" s="26" t="s">
        <v>172</v>
      </c>
      <c r="C35" s="34">
        <v>12</v>
      </c>
    </row>
    <row r="36" spans="2:3" ht="24.6" customHeight="1" x14ac:dyDescent="0.2">
      <c r="B36" s="109" t="s">
        <v>135</v>
      </c>
      <c r="C36" s="109"/>
    </row>
    <row r="37" spans="2:3" x14ac:dyDescent="0.2">
      <c r="B37" s="61" t="s">
        <v>96</v>
      </c>
    </row>
  </sheetData>
  <mergeCells count="3">
    <mergeCell ref="B1:C1"/>
    <mergeCell ref="B2:C2"/>
    <mergeCell ref="B36:C3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zoomScale="90" zoomScaleNormal="90" workbookViewId="0">
      <pane ySplit="4" topLeftCell="A5" activePane="bottomLeft" state="frozen"/>
      <selection pane="bottomLeft" activeCell="B1" sqref="B1:H1"/>
    </sheetView>
  </sheetViews>
  <sheetFormatPr defaultColWidth="29.42578125" defaultRowHeight="15" x14ac:dyDescent="0.25"/>
  <cols>
    <col min="1" max="1" width="11.140625" style="27" customWidth="1"/>
    <col min="2" max="2" width="24.140625" style="29" customWidth="1"/>
    <col min="3" max="3" width="19" style="27" customWidth="1"/>
    <col min="4" max="4" width="18.5703125" style="27" customWidth="1"/>
    <col min="5" max="5" width="18.42578125" style="27" customWidth="1"/>
    <col min="6" max="6" width="21" style="27" customWidth="1"/>
    <col min="7" max="7" width="16.7109375" style="27" customWidth="1"/>
    <col min="8" max="8" width="20" style="27" customWidth="1"/>
    <col min="9" max="9" width="14.5703125" style="27" customWidth="1"/>
    <col min="10" max="16384" width="29.42578125" style="27"/>
  </cols>
  <sheetData>
    <row r="1" spans="2:8" ht="32.450000000000003" customHeight="1" x14ac:dyDescent="0.25">
      <c r="B1" s="108" t="s">
        <v>194</v>
      </c>
      <c r="C1" s="108"/>
      <c r="D1" s="108"/>
      <c r="E1" s="108"/>
      <c r="F1" s="108"/>
      <c r="G1" s="108"/>
      <c r="H1" s="108"/>
    </row>
    <row r="2" spans="2:8" s="38" customFormat="1" ht="12.75" x14ac:dyDescent="0.25">
      <c r="B2" s="111" t="s">
        <v>144</v>
      </c>
      <c r="C2" s="111"/>
      <c r="D2" s="111"/>
      <c r="E2" s="111"/>
      <c r="F2" s="111"/>
      <c r="G2" s="111"/>
      <c r="H2" s="111"/>
    </row>
    <row r="3" spans="2:8" s="28" customFormat="1" x14ac:dyDescent="0.25">
      <c r="B3" s="112"/>
      <c r="C3" s="113" t="s">
        <v>178</v>
      </c>
      <c r="D3" s="113"/>
      <c r="E3" s="113"/>
      <c r="F3" s="113"/>
      <c r="G3" s="113"/>
      <c r="H3" s="113"/>
    </row>
    <row r="4" spans="2:8" s="28" customFormat="1" ht="42.6" customHeight="1" x14ac:dyDescent="0.25">
      <c r="B4" s="112"/>
      <c r="C4" s="13" t="s">
        <v>68</v>
      </c>
      <c r="D4" s="13" t="s">
        <v>47</v>
      </c>
      <c r="E4" s="13" t="s">
        <v>128</v>
      </c>
      <c r="F4" s="13" t="s">
        <v>46</v>
      </c>
      <c r="G4" s="13" t="s">
        <v>53</v>
      </c>
      <c r="H4" s="13" t="s">
        <v>140</v>
      </c>
    </row>
    <row r="5" spans="2:8" ht="17.100000000000001" customHeight="1" x14ac:dyDescent="0.25">
      <c r="B5" s="39" t="s">
        <v>106</v>
      </c>
      <c r="C5" s="36">
        <v>7</v>
      </c>
      <c r="D5" s="36" t="s">
        <v>105</v>
      </c>
      <c r="E5" s="36" t="s">
        <v>105</v>
      </c>
      <c r="F5" s="36" t="s">
        <v>105</v>
      </c>
      <c r="G5" s="36">
        <v>0</v>
      </c>
      <c r="H5" s="36" t="s">
        <v>105</v>
      </c>
    </row>
    <row r="6" spans="2:8" ht="17.100000000000001" customHeight="1" x14ac:dyDescent="0.25">
      <c r="B6" s="39" t="s">
        <v>107</v>
      </c>
      <c r="C6" s="36" t="s">
        <v>105</v>
      </c>
      <c r="D6" s="36">
        <v>0</v>
      </c>
      <c r="E6" s="36">
        <v>0</v>
      </c>
      <c r="F6" s="36">
        <v>0</v>
      </c>
      <c r="G6" s="36" t="s">
        <v>105</v>
      </c>
      <c r="H6" s="36" t="s">
        <v>105</v>
      </c>
    </row>
    <row r="7" spans="2:8" ht="17.100000000000001" customHeight="1" x14ac:dyDescent="0.25">
      <c r="B7" s="39" t="s">
        <v>108</v>
      </c>
      <c r="C7" s="36" t="s">
        <v>105</v>
      </c>
      <c r="D7" s="36">
        <v>0</v>
      </c>
      <c r="E7" s="36">
        <v>0</v>
      </c>
      <c r="F7" s="36">
        <v>0</v>
      </c>
      <c r="G7" s="36">
        <v>0</v>
      </c>
      <c r="H7" s="27">
        <v>0</v>
      </c>
    </row>
    <row r="8" spans="2:8" ht="17.100000000000001" customHeight="1" x14ac:dyDescent="0.25">
      <c r="B8" s="39" t="s">
        <v>109</v>
      </c>
      <c r="C8" s="36">
        <v>12</v>
      </c>
      <c r="D8" s="36">
        <v>6</v>
      </c>
      <c r="E8" s="36" t="s">
        <v>105</v>
      </c>
      <c r="F8" s="36">
        <v>0</v>
      </c>
      <c r="G8" s="36">
        <v>0</v>
      </c>
      <c r="H8" s="36">
        <v>8</v>
      </c>
    </row>
    <row r="9" spans="2:8" ht="17.100000000000001" customHeight="1" x14ac:dyDescent="0.25">
      <c r="B9" s="39" t="s">
        <v>127</v>
      </c>
      <c r="C9" s="36">
        <v>6</v>
      </c>
      <c r="D9" s="36" t="s">
        <v>105</v>
      </c>
      <c r="E9" s="36" t="s">
        <v>105</v>
      </c>
      <c r="F9" s="36" t="s">
        <v>105</v>
      </c>
      <c r="G9" s="36">
        <v>0</v>
      </c>
      <c r="H9" s="36">
        <v>7</v>
      </c>
    </row>
    <row r="10" spans="2:8" ht="17.100000000000001" customHeight="1" x14ac:dyDescent="0.25">
      <c r="B10" s="39" t="s">
        <v>126</v>
      </c>
      <c r="C10" s="36" t="s">
        <v>105</v>
      </c>
      <c r="D10" s="36" t="s">
        <v>105</v>
      </c>
      <c r="E10" s="36">
        <v>0</v>
      </c>
      <c r="F10" s="36">
        <v>0</v>
      </c>
      <c r="G10" s="36">
        <v>0</v>
      </c>
      <c r="H10" s="27">
        <v>0</v>
      </c>
    </row>
    <row r="11" spans="2:8" ht="17.100000000000001" customHeight="1" x14ac:dyDescent="0.25">
      <c r="B11" s="39" t="s">
        <v>125</v>
      </c>
      <c r="C11" s="36">
        <v>12</v>
      </c>
      <c r="D11" s="36" t="s">
        <v>105</v>
      </c>
      <c r="E11" s="36" t="s">
        <v>105</v>
      </c>
      <c r="F11" s="36">
        <v>0</v>
      </c>
      <c r="G11" s="36" t="s">
        <v>105</v>
      </c>
      <c r="H11" s="36" t="s">
        <v>105</v>
      </c>
    </row>
    <row r="12" spans="2:8" ht="17.100000000000001" customHeight="1" x14ac:dyDescent="0.25">
      <c r="B12" s="39" t="s">
        <v>124</v>
      </c>
      <c r="C12" s="36" t="s">
        <v>105</v>
      </c>
      <c r="D12" s="36">
        <v>0</v>
      </c>
      <c r="E12" s="36">
        <v>0</v>
      </c>
      <c r="F12" s="36">
        <v>0</v>
      </c>
      <c r="G12" s="36" t="s">
        <v>105</v>
      </c>
      <c r="H12" s="36" t="s">
        <v>105</v>
      </c>
    </row>
    <row r="13" spans="2:8" ht="17.100000000000001" customHeight="1" x14ac:dyDescent="0.25">
      <c r="B13" s="39" t="s">
        <v>123</v>
      </c>
      <c r="C13" s="36">
        <v>11</v>
      </c>
      <c r="D13" s="36">
        <v>10</v>
      </c>
      <c r="E13" s="36" t="s">
        <v>105</v>
      </c>
      <c r="F13" s="36">
        <v>0</v>
      </c>
      <c r="G13" s="36">
        <v>0</v>
      </c>
      <c r="H13" s="36">
        <v>6</v>
      </c>
    </row>
    <row r="14" spans="2:8" ht="17.100000000000001" customHeight="1" x14ac:dyDescent="0.25">
      <c r="B14" s="39" t="s">
        <v>122</v>
      </c>
      <c r="C14" s="36">
        <v>9</v>
      </c>
      <c r="D14" s="36" t="s">
        <v>105</v>
      </c>
      <c r="E14" s="36" t="s">
        <v>105</v>
      </c>
      <c r="F14" s="36">
        <v>0</v>
      </c>
      <c r="G14" s="36" t="s">
        <v>105</v>
      </c>
      <c r="H14" s="36">
        <v>6</v>
      </c>
    </row>
    <row r="15" spans="2:8" ht="17.100000000000001" customHeight="1" x14ac:dyDescent="0.25">
      <c r="B15" s="39" t="s">
        <v>121</v>
      </c>
      <c r="C15" s="36">
        <v>92</v>
      </c>
      <c r="D15" s="36">
        <v>32</v>
      </c>
      <c r="E15" s="36">
        <v>7</v>
      </c>
      <c r="F15" s="36">
        <v>12</v>
      </c>
      <c r="G15" s="36" t="s">
        <v>105</v>
      </c>
      <c r="H15" s="36">
        <v>28</v>
      </c>
    </row>
    <row r="16" spans="2:8" ht="17.100000000000001" customHeight="1" x14ac:dyDescent="0.25">
      <c r="B16" s="39" t="s">
        <v>120</v>
      </c>
      <c r="C16" s="36">
        <v>61</v>
      </c>
      <c r="D16" s="36">
        <v>17</v>
      </c>
      <c r="E16" s="36">
        <v>7</v>
      </c>
      <c r="F16" s="36" t="s">
        <v>105</v>
      </c>
      <c r="G16" s="36" t="s">
        <v>105</v>
      </c>
      <c r="H16" s="36">
        <v>27</v>
      </c>
    </row>
    <row r="17" spans="2:9" ht="17.100000000000001" customHeight="1" x14ac:dyDescent="0.25">
      <c r="B17" s="39" t="s">
        <v>119</v>
      </c>
      <c r="C17" s="36">
        <v>10</v>
      </c>
      <c r="D17" s="36">
        <v>7</v>
      </c>
      <c r="E17" s="36" t="s">
        <v>105</v>
      </c>
      <c r="F17" s="36">
        <v>0</v>
      </c>
      <c r="G17" s="36" t="s">
        <v>105</v>
      </c>
      <c r="H17" s="36" t="s">
        <v>105</v>
      </c>
    </row>
    <row r="18" spans="2:9" ht="17.100000000000001" customHeight="1" x14ac:dyDescent="0.25">
      <c r="B18" s="39" t="s">
        <v>118</v>
      </c>
      <c r="C18" s="36">
        <v>24</v>
      </c>
      <c r="D18" s="36">
        <v>9</v>
      </c>
      <c r="E18" s="36" t="s">
        <v>105</v>
      </c>
      <c r="F18" s="36" t="s">
        <v>105</v>
      </c>
      <c r="G18" s="36" t="s">
        <v>105</v>
      </c>
      <c r="H18" s="36">
        <v>6</v>
      </c>
    </row>
    <row r="19" spans="2:9" ht="17.100000000000001" customHeight="1" x14ac:dyDescent="0.25">
      <c r="B19" s="39" t="s">
        <v>117</v>
      </c>
      <c r="C19" s="36" t="s">
        <v>105</v>
      </c>
      <c r="D19" s="36" t="s">
        <v>105</v>
      </c>
      <c r="E19" s="36">
        <v>0</v>
      </c>
      <c r="F19" s="36" t="s">
        <v>105</v>
      </c>
      <c r="G19" s="36">
        <v>0</v>
      </c>
      <c r="H19" s="36" t="s">
        <v>105</v>
      </c>
    </row>
    <row r="20" spans="2:9" ht="17.100000000000001" customHeight="1" x14ac:dyDescent="0.25">
      <c r="B20" s="39" t="s">
        <v>116</v>
      </c>
      <c r="C20" s="36">
        <v>10</v>
      </c>
      <c r="D20" s="36">
        <v>6</v>
      </c>
      <c r="E20" s="36" t="s">
        <v>105</v>
      </c>
      <c r="F20" s="36" t="s">
        <v>105</v>
      </c>
      <c r="G20" s="36">
        <v>0</v>
      </c>
      <c r="H20" s="36">
        <v>17</v>
      </c>
    </row>
    <row r="21" spans="2:9" ht="17.100000000000001" customHeight="1" x14ac:dyDescent="0.25">
      <c r="B21" s="39" t="s">
        <v>115</v>
      </c>
      <c r="C21" s="36">
        <v>11</v>
      </c>
      <c r="D21" s="36" t="s">
        <v>105</v>
      </c>
      <c r="E21" s="36" t="s">
        <v>105</v>
      </c>
      <c r="F21" s="36">
        <v>0</v>
      </c>
      <c r="G21" s="36">
        <v>0</v>
      </c>
      <c r="H21" s="36" t="s">
        <v>105</v>
      </c>
    </row>
    <row r="22" spans="2:9" ht="17.100000000000001" customHeight="1" x14ac:dyDescent="0.25">
      <c r="B22" s="39" t="s">
        <v>114</v>
      </c>
      <c r="C22" s="36">
        <v>8</v>
      </c>
      <c r="D22" s="36" t="s">
        <v>105</v>
      </c>
      <c r="E22" s="36">
        <v>0</v>
      </c>
      <c r="F22" s="36">
        <v>0</v>
      </c>
      <c r="G22" s="36" t="s">
        <v>105</v>
      </c>
      <c r="H22" s="36" t="s">
        <v>105</v>
      </c>
    </row>
    <row r="23" spans="2:9" ht="17.100000000000001" customHeight="1" x14ac:dyDescent="0.25">
      <c r="B23" s="39" t="s">
        <v>148</v>
      </c>
      <c r="C23" s="36">
        <v>48</v>
      </c>
      <c r="D23" s="36">
        <v>13</v>
      </c>
      <c r="E23" s="36">
        <v>7</v>
      </c>
      <c r="F23" s="36" t="s">
        <v>105</v>
      </c>
      <c r="G23" s="36" t="s">
        <v>105</v>
      </c>
      <c r="H23" s="36">
        <v>18</v>
      </c>
    </row>
    <row r="24" spans="2:9" ht="17.100000000000001" customHeight="1" x14ac:dyDescent="0.25">
      <c r="B24" s="39" t="s">
        <v>112</v>
      </c>
      <c r="C24" s="36">
        <v>11</v>
      </c>
      <c r="D24" s="36">
        <v>7</v>
      </c>
      <c r="E24" s="36" t="s">
        <v>105</v>
      </c>
      <c r="F24" s="36">
        <v>0</v>
      </c>
      <c r="G24" s="36">
        <v>0</v>
      </c>
      <c r="H24" s="36">
        <v>9</v>
      </c>
    </row>
    <row r="25" spans="2:9" ht="17.100000000000001" customHeight="1" x14ac:dyDescent="0.25">
      <c r="B25" s="48" t="s">
        <v>111</v>
      </c>
      <c r="C25" s="36">
        <v>8</v>
      </c>
      <c r="D25" s="36">
        <v>6</v>
      </c>
      <c r="E25" s="36">
        <v>0</v>
      </c>
      <c r="F25" s="36" t="s">
        <v>105</v>
      </c>
      <c r="G25" s="36" t="s">
        <v>105</v>
      </c>
      <c r="H25" s="36" t="s">
        <v>105</v>
      </c>
    </row>
    <row r="26" spans="2:9" ht="17.100000000000001" customHeight="1" thickBot="1" x14ac:dyDescent="0.3">
      <c r="B26" s="45" t="s">
        <v>110</v>
      </c>
      <c r="C26" s="76">
        <v>353</v>
      </c>
      <c r="D26" s="59">
        <v>131</v>
      </c>
      <c r="E26" s="59">
        <v>41</v>
      </c>
      <c r="F26" s="59">
        <v>24</v>
      </c>
      <c r="G26" s="59">
        <v>21</v>
      </c>
      <c r="H26" s="76">
        <v>153</v>
      </c>
    </row>
    <row r="27" spans="2:9" x14ac:dyDescent="0.25">
      <c r="B27" s="110" t="s">
        <v>131</v>
      </c>
      <c r="C27" s="110"/>
      <c r="D27" s="110"/>
      <c r="E27" s="110"/>
      <c r="F27" s="110"/>
      <c r="G27" s="110"/>
      <c r="H27" s="110"/>
      <c r="I27" s="29"/>
    </row>
    <row r="28" spans="2:9" x14ac:dyDescent="0.25">
      <c r="B28" s="57" t="s">
        <v>134</v>
      </c>
      <c r="C28" s="69"/>
      <c r="D28" s="69"/>
      <c r="E28" s="69"/>
      <c r="F28" s="69"/>
      <c r="G28" s="69"/>
      <c r="H28" s="69"/>
    </row>
    <row r="29" spans="2:9" x14ac:dyDescent="0.25">
      <c r="B29" s="62" t="s">
        <v>96</v>
      </c>
    </row>
  </sheetData>
  <mergeCells count="5">
    <mergeCell ref="B27:H27"/>
    <mergeCell ref="B1:H1"/>
    <mergeCell ref="B2:H2"/>
    <mergeCell ref="B3:B4"/>
    <mergeCell ref="C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Tabellförteckning</vt:lpstr>
      <vt:lpstr>Tabell 1 </vt:lpstr>
      <vt:lpstr>Tabell 2</vt:lpstr>
      <vt:lpstr>Tabell 3</vt:lpstr>
      <vt:lpstr>Tabell 4</vt:lpstr>
      <vt:lpstr>Tabell 5</vt:lpstr>
      <vt:lpstr>Tabell 6</vt:lpstr>
      <vt:lpstr>Tabell 7</vt:lpstr>
      <vt:lpstr>Tabell 8</vt:lpstr>
      <vt:lpstr>Tabell 9</vt:lpstr>
      <vt:lpstr>Tabell 10</vt:lpstr>
      <vt:lpstr>Tabell 11</vt:lpstr>
    </vt:vector>
  </TitlesOfParts>
  <Company>IVO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Akcan, Derya</dc:creator>
  <cp:lastModifiedBy>Monica Pardo</cp:lastModifiedBy>
  <dcterms:created xsi:type="dcterms:W3CDTF">2014-11-03T09:34:42Z</dcterms:created>
  <dcterms:modified xsi:type="dcterms:W3CDTF">2019-03-07T10:59:59Z</dcterms:modified>
</cp:coreProperties>
</file>